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chartsheets/sheet5.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tables/table2.xml" ContentType="application/vnd.openxmlformats-officedocument.spreadsheetml.table+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mmf75264\Downloads\"/>
    </mc:Choice>
  </mc:AlternateContent>
  <xr:revisionPtr revIDLastSave="0" documentId="8_{64E2C3DF-7FF7-4E46-BAF7-9F83B58999B4}" xr6:coauthVersionLast="47" xr6:coauthVersionMax="47" xr10:uidLastSave="{00000000-0000-0000-0000-000000000000}"/>
  <bookViews>
    <workbookView xWindow="-108" yWindow="-108" windowWidth="23256" windowHeight="12456" tabRatio="836" firstSheet="1" activeTab="1" xr2:uid="{00000000-000D-0000-FFFF-FFFF00000000}"/>
  </bookViews>
  <sheets>
    <sheet name="LogBackground" sheetId="33" state="hidden" r:id="rId1"/>
    <sheet name="Instructions" sheetId="5" r:id="rId2"/>
    <sheet name="Definitions" sheetId="24" r:id="rId3"/>
    <sheet name="Incident Review Flow Chart" sheetId="31" r:id="rId4"/>
    <sheet name="Individual Log" sheetId="34" r:id="rId5"/>
    <sheet name="Monthly Risk Tracker" sheetId="15" r:id="rId6"/>
    <sheet name="Quarterly Totals" sheetId="25" r:id="rId7"/>
    <sheet name="GRAPH Quarterly Totals ALL Risk" sheetId="22" r:id="rId8"/>
    <sheet name="GRAPH Level I SIRs" sheetId="26" r:id="rId9"/>
    <sheet name="GRAPH Level II SIRs" sheetId="27" r:id="rId10"/>
    <sheet name="GRAPH Level III SIRs" sheetId="28" r:id="rId11"/>
    <sheet name="Care Concerns &amp; Risk Triggers" sheetId="14" r:id="rId12"/>
    <sheet name="GRAPH Care Concerns" sheetId="32" r:id="rId13"/>
    <sheet name="Quarterly &amp; Annual Worksheet" sheetId="10" r:id="rId14"/>
  </sheets>
  <definedNames>
    <definedName name="_xlnm.Print_Area" localSheetId="2">Definitions!$A$1:$M$36</definedName>
    <definedName name="_xlnm.Print_Area" localSheetId="1">Instructions!$A$1:$C$3</definedName>
    <definedName name="_xlnm.Print_Area" localSheetId="5">'Monthly Risk Tracker'!$A$1:$AW$50</definedName>
    <definedName name="_xlnm.Print_Area" localSheetId="13">'Quarterly &amp; Annual Worksheet'!$A$2:$D$41</definedName>
    <definedName name="_xlnm.Print_Area" localSheetId="6">'Quarterly Totals'!$A$2:$Q$50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33" l="1"/>
  <c r="B4" i="33"/>
  <c r="B5" i="33"/>
  <c r="B6" i="33"/>
  <c r="B7" i="33"/>
  <c r="B8" i="33"/>
  <c r="B9" i="33"/>
  <c r="B10" i="33"/>
  <c r="B11" i="33"/>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B100" i="33"/>
  <c r="B101" i="33"/>
  <c r="B102" i="33"/>
  <c r="B103" i="33"/>
  <c r="B104" i="33"/>
  <c r="B105" i="33"/>
  <c r="B106" i="33"/>
  <c r="B107" i="33"/>
  <c r="B108" i="33"/>
  <c r="B109" i="33"/>
  <c r="B110" i="33"/>
  <c r="B111" i="33"/>
  <c r="B112" i="33"/>
  <c r="B113" i="33"/>
  <c r="B114" i="33"/>
  <c r="B115" i="33"/>
  <c r="B116" i="33"/>
  <c r="B117" i="33"/>
  <c r="B118" i="33"/>
  <c r="B119" i="33"/>
  <c r="B120" i="33"/>
  <c r="B121" i="33"/>
  <c r="B122" i="33"/>
  <c r="B123" i="33"/>
  <c r="B124" i="33"/>
  <c r="B125" i="33"/>
  <c r="B126" i="33"/>
  <c r="B127" i="33"/>
  <c r="B128" i="33"/>
  <c r="B129" i="33"/>
  <c r="B130" i="33"/>
  <c r="B131" i="33"/>
  <c r="B132" i="33"/>
  <c r="B133" i="33"/>
  <c r="B134" i="33"/>
  <c r="B135" i="33"/>
  <c r="B136" i="33"/>
  <c r="B137" i="33"/>
  <c r="B138" i="33"/>
  <c r="B139" i="33"/>
  <c r="B140" i="33"/>
  <c r="B141" i="33"/>
  <c r="B142" i="33"/>
  <c r="B143" i="33"/>
  <c r="B144" i="33"/>
  <c r="B145" i="33"/>
  <c r="B146" i="33"/>
  <c r="B147" i="33"/>
  <c r="B148" i="33"/>
  <c r="B149" i="33"/>
  <c r="B150" i="33"/>
  <c r="B151" i="33"/>
  <c r="B152" i="33"/>
  <c r="B153" i="33"/>
  <c r="B154" i="33"/>
  <c r="B155" i="33"/>
  <c r="B156" i="33"/>
  <c r="B157" i="33"/>
  <c r="B158" i="33"/>
  <c r="B159" i="33"/>
  <c r="B160" i="33"/>
  <c r="B161" i="33"/>
  <c r="B162" i="33"/>
  <c r="B163" i="33"/>
  <c r="B164" i="33"/>
  <c r="B165" i="33"/>
  <c r="B166" i="33"/>
  <c r="B167" i="33"/>
  <c r="B168" i="33"/>
  <c r="B169" i="33"/>
  <c r="B170" i="33"/>
  <c r="B171" i="33"/>
  <c r="B172" i="33"/>
  <c r="B173" i="33"/>
  <c r="B174" i="33"/>
  <c r="B175" i="33"/>
  <c r="B176" i="33"/>
  <c r="B177" i="33"/>
  <c r="B178" i="33"/>
  <c r="B179" i="33"/>
  <c r="B180" i="33"/>
  <c r="B181" i="33"/>
  <c r="B182" i="33"/>
  <c r="B183" i="33"/>
  <c r="B184" i="33"/>
  <c r="B185" i="33"/>
  <c r="B186" i="33"/>
  <c r="B187" i="33"/>
  <c r="B188" i="33"/>
  <c r="B189" i="33"/>
  <c r="B190" i="33"/>
  <c r="B191" i="33"/>
  <c r="B192" i="33"/>
  <c r="B193" i="33"/>
  <c r="B194" i="33"/>
  <c r="B195" i="33"/>
  <c r="B196" i="33"/>
  <c r="B197" i="33"/>
  <c r="B198" i="33"/>
  <c r="B199" i="33"/>
  <c r="B200" i="33"/>
  <c r="B201" i="33"/>
  <c r="B202" i="33"/>
  <c r="B203" i="33"/>
  <c r="B204" i="33"/>
  <c r="B205" i="33"/>
  <c r="B206" i="33"/>
  <c r="B207" i="33"/>
  <c r="B208" i="33"/>
  <c r="B209" i="33"/>
  <c r="B210" i="33"/>
  <c r="B211" i="33"/>
  <c r="B212" i="33"/>
  <c r="B213" i="33"/>
  <c r="B214" i="33"/>
  <c r="B215" i="33"/>
  <c r="B216" i="33"/>
  <c r="B217" i="33"/>
  <c r="B218" i="33"/>
  <c r="B219" i="33"/>
  <c r="B220" i="33"/>
  <c r="B221" i="33"/>
  <c r="B222" i="33"/>
  <c r="B223" i="33"/>
  <c r="B224" i="33"/>
  <c r="B225" i="33"/>
  <c r="B226" i="33"/>
  <c r="B227" i="33"/>
  <c r="B228" i="33"/>
  <c r="B229" i="33"/>
  <c r="B230" i="33"/>
  <c r="B231" i="33"/>
  <c r="B232" i="33"/>
  <c r="B233" i="33"/>
  <c r="B234" i="33"/>
  <c r="B235" i="33"/>
  <c r="B236" i="33"/>
  <c r="B237" i="33"/>
  <c r="B238" i="33"/>
  <c r="B239" i="33"/>
  <c r="B240" i="33"/>
  <c r="B241" i="33"/>
  <c r="B242" i="33"/>
  <c r="B243" i="33"/>
  <c r="B244" i="33"/>
  <c r="B245" i="33"/>
  <c r="B246" i="33"/>
  <c r="B247" i="33"/>
  <c r="B248" i="33"/>
  <c r="B249" i="33"/>
  <c r="B250" i="33"/>
  <c r="B251" i="33"/>
  <c r="B252" i="33"/>
  <c r="B253" i="33"/>
  <c r="B254" i="33"/>
  <c r="B255" i="33"/>
  <c r="B256" i="33"/>
  <c r="B257" i="33"/>
  <c r="B258" i="33"/>
  <c r="B259" i="33"/>
  <c r="B260" i="33"/>
  <c r="B261" i="33"/>
  <c r="B262" i="33"/>
  <c r="B263" i="33"/>
  <c r="B264" i="33"/>
  <c r="B265" i="33"/>
  <c r="B266" i="33"/>
  <c r="B267" i="33"/>
  <c r="B268" i="33"/>
  <c r="B269" i="33"/>
  <c r="B270" i="33"/>
  <c r="B271" i="33"/>
  <c r="B272" i="33"/>
  <c r="B273" i="33"/>
  <c r="B274" i="33"/>
  <c r="B275" i="33"/>
  <c r="B276" i="33"/>
  <c r="B277" i="33"/>
  <c r="B278" i="33"/>
  <c r="B279" i="33"/>
  <c r="B280" i="33"/>
  <c r="B281" i="33"/>
  <c r="B282" i="33"/>
  <c r="B283" i="33"/>
  <c r="B284" i="33"/>
  <c r="B285" i="33"/>
  <c r="B286" i="33"/>
  <c r="B287" i="33"/>
  <c r="B288" i="33"/>
  <c r="B289" i="33"/>
  <c r="B290" i="33"/>
  <c r="B291" i="33"/>
  <c r="B292" i="33"/>
  <c r="B293" i="33"/>
  <c r="B294" i="33"/>
  <c r="B295" i="33"/>
  <c r="B296" i="33"/>
  <c r="B297" i="33"/>
  <c r="B298" i="33"/>
  <c r="B299" i="33"/>
  <c r="B300" i="33"/>
  <c r="B301" i="33"/>
  <c r="B302" i="33"/>
  <c r="B303" i="33"/>
  <c r="B304" i="33"/>
  <c r="B305" i="33"/>
  <c r="B306" i="33"/>
  <c r="B307" i="33"/>
  <c r="B308" i="33"/>
  <c r="B309" i="33"/>
  <c r="B310" i="33"/>
  <c r="B311" i="33"/>
  <c r="B312" i="33"/>
  <c r="B313" i="33"/>
  <c r="B314" i="33"/>
  <c r="B315" i="33"/>
  <c r="B316" i="33"/>
  <c r="B317" i="33"/>
  <c r="B318" i="33"/>
  <c r="B319" i="33"/>
  <c r="B320" i="33"/>
  <c r="B321" i="33"/>
  <c r="B322" i="33"/>
  <c r="B323" i="33"/>
  <c r="B324" i="33"/>
  <c r="B325" i="33"/>
  <c r="B326" i="33"/>
  <c r="B327" i="33"/>
  <c r="B328" i="33"/>
  <c r="B329" i="33"/>
  <c r="B330" i="33"/>
  <c r="B331" i="33"/>
  <c r="B332" i="33"/>
  <c r="B333" i="33"/>
  <c r="B334" i="33"/>
  <c r="B335" i="33"/>
  <c r="B336" i="33"/>
  <c r="B337" i="33"/>
  <c r="B338" i="33"/>
  <c r="B339" i="33"/>
  <c r="B340" i="33"/>
  <c r="B341" i="33"/>
  <c r="B342" i="33"/>
  <c r="B343" i="33"/>
  <c r="B344" i="33"/>
  <c r="B345" i="33"/>
  <c r="B346" i="33"/>
  <c r="B347" i="33"/>
  <c r="B348" i="33"/>
  <c r="B349" i="33"/>
  <c r="B350" i="33"/>
  <c r="B351" i="33"/>
  <c r="B352" i="33"/>
  <c r="B353" i="33"/>
  <c r="B354" i="33"/>
  <c r="B355" i="33"/>
  <c r="B356" i="33"/>
  <c r="B357" i="33"/>
  <c r="B358" i="33"/>
  <c r="B359" i="33"/>
  <c r="B360" i="33"/>
  <c r="B361" i="33"/>
  <c r="B362" i="33"/>
  <c r="B363" i="33"/>
  <c r="B364" i="33"/>
  <c r="B365" i="33"/>
  <c r="B366" i="33"/>
  <c r="B367" i="33"/>
  <c r="B368" i="33"/>
  <c r="B369" i="33"/>
  <c r="B370" i="33"/>
  <c r="B371" i="33"/>
  <c r="B372" i="33"/>
  <c r="B373" i="33"/>
  <c r="B374" i="33"/>
  <c r="B375" i="33"/>
  <c r="B376" i="33"/>
  <c r="B377" i="33"/>
  <c r="B378" i="33"/>
  <c r="B379" i="33"/>
  <c r="B380" i="33"/>
  <c r="B381" i="33"/>
  <c r="B382" i="33"/>
  <c r="B383" i="33"/>
  <c r="B384" i="33"/>
  <c r="B385" i="33"/>
  <c r="B386" i="33"/>
  <c r="B387" i="33"/>
  <c r="B388" i="33"/>
  <c r="B389" i="33"/>
  <c r="B390" i="33"/>
  <c r="B391" i="33"/>
  <c r="B392" i="33"/>
  <c r="B393" i="33"/>
  <c r="B394" i="33"/>
  <c r="B395" i="33"/>
  <c r="B396" i="33"/>
  <c r="B397" i="33"/>
  <c r="B398" i="33"/>
  <c r="B399" i="33"/>
  <c r="B400" i="33"/>
  <c r="B401" i="33"/>
  <c r="B402" i="33"/>
  <c r="B403" i="33"/>
  <c r="B404" i="33"/>
  <c r="B405" i="33"/>
  <c r="B406" i="33"/>
  <c r="B407" i="33"/>
  <c r="B408" i="33"/>
  <c r="B409" i="33"/>
  <c r="B410" i="33"/>
  <c r="B411" i="33"/>
  <c r="B412" i="33"/>
  <c r="B413" i="33"/>
  <c r="B414" i="33"/>
  <c r="B415" i="33"/>
  <c r="B416" i="33"/>
  <c r="B417" i="33"/>
  <c r="B418" i="33"/>
  <c r="B419" i="33"/>
  <c r="B420" i="33"/>
  <c r="B421" i="33"/>
  <c r="B422" i="33"/>
  <c r="B423" i="33"/>
  <c r="B424" i="33"/>
  <c r="B425" i="33"/>
  <c r="B426" i="33"/>
  <c r="B427" i="33"/>
  <c r="B428" i="33"/>
  <c r="B429" i="33"/>
  <c r="B430" i="33"/>
  <c r="B431" i="33"/>
  <c r="B432" i="33"/>
  <c r="B433" i="33"/>
  <c r="B434" i="33"/>
  <c r="B435" i="33"/>
  <c r="B436" i="33"/>
  <c r="B437" i="33"/>
  <c r="B438" i="33"/>
  <c r="B439" i="33"/>
  <c r="B440" i="33"/>
  <c r="B441" i="33"/>
  <c r="B442" i="33"/>
  <c r="B443" i="33"/>
  <c r="B444" i="33"/>
  <c r="B445" i="33"/>
  <c r="B446" i="33"/>
  <c r="B447" i="33"/>
  <c r="B448" i="33"/>
  <c r="B449" i="33"/>
  <c r="B450" i="33"/>
  <c r="B451" i="33"/>
  <c r="B452" i="33"/>
  <c r="B453" i="33"/>
  <c r="B454" i="33"/>
  <c r="B455" i="33"/>
  <c r="B456" i="33"/>
  <c r="B457" i="33"/>
  <c r="B458" i="33"/>
  <c r="B459" i="33"/>
  <c r="B460" i="33"/>
  <c r="B461" i="33"/>
  <c r="B462" i="33"/>
  <c r="B463" i="33"/>
  <c r="B464" i="33"/>
  <c r="B465" i="33"/>
  <c r="B466" i="33"/>
  <c r="B467" i="33"/>
  <c r="B468" i="33"/>
  <c r="B469" i="33"/>
  <c r="B470" i="33"/>
  <c r="B471" i="33"/>
  <c r="B472" i="33"/>
  <c r="B473" i="33"/>
  <c r="B474" i="33"/>
  <c r="B475" i="33"/>
  <c r="B476" i="33"/>
  <c r="B477" i="33"/>
  <c r="B478" i="33"/>
  <c r="B479" i="33"/>
  <c r="B480" i="33"/>
  <c r="B481" i="33"/>
  <c r="B482" i="33"/>
  <c r="B483" i="33"/>
  <c r="B484" i="33"/>
  <c r="B485" i="33"/>
  <c r="B486" i="33"/>
  <c r="B487" i="33"/>
  <c r="B488" i="33"/>
  <c r="B489" i="33"/>
  <c r="B490" i="33"/>
  <c r="B491" i="33"/>
  <c r="B492" i="33"/>
  <c r="B493" i="33"/>
  <c r="B494" i="33"/>
  <c r="B495" i="33"/>
  <c r="B496" i="33"/>
  <c r="B497" i="33"/>
  <c r="B498" i="33"/>
  <c r="B499" i="33"/>
  <c r="B500" i="33"/>
  <c r="B501" i="33"/>
  <c r="B502" i="33"/>
  <c r="B503" i="33"/>
  <c r="B504" i="33"/>
  <c r="B505" i="33"/>
  <c r="B506" i="33"/>
  <c r="B507" i="33"/>
  <c r="B508" i="33"/>
  <c r="B509" i="33"/>
  <c r="B510" i="33"/>
  <c r="B511" i="33"/>
  <c r="B512" i="33"/>
  <c r="B513" i="33"/>
  <c r="B514" i="33"/>
  <c r="B515" i="33"/>
  <c r="B516" i="33"/>
  <c r="B517" i="33"/>
  <c r="B518" i="33"/>
  <c r="B519" i="33"/>
  <c r="B520" i="33"/>
  <c r="B521" i="33"/>
  <c r="B522" i="33"/>
  <c r="B523" i="33"/>
  <c r="B524" i="33"/>
  <c r="B525" i="33"/>
  <c r="B526" i="33"/>
  <c r="B527" i="33"/>
  <c r="B528" i="33"/>
  <c r="B529" i="33"/>
  <c r="B530" i="33"/>
  <c r="B531" i="33"/>
  <c r="B532" i="33"/>
  <c r="B533" i="33"/>
  <c r="B534" i="33"/>
  <c r="B535" i="33"/>
  <c r="B536" i="33"/>
  <c r="B537" i="33"/>
  <c r="B538" i="33"/>
  <c r="B539" i="33"/>
  <c r="B540" i="33"/>
  <c r="B541" i="33"/>
  <c r="B542" i="33"/>
  <c r="B543" i="33"/>
  <c r="B544" i="33"/>
  <c r="B545" i="33"/>
  <c r="B546" i="33"/>
  <c r="B547" i="33"/>
  <c r="B548" i="33"/>
  <c r="B549" i="33"/>
  <c r="B550" i="33"/>
  <c r="B551" i="33"/>
  <c r="B552" i="33"/>
  <c r="B553" i="33"/>
  <c r="B554" i="33"/>
  <c r="B555" i="33"/>
  <c r="B556" i="33"/>
  <c r="B557" i="33"/>
  <c r="B558" i="33"/>
  <c r="B559" i="33"/>
  <c r="B560" i="33"/>
  <c r="B561" i="33"/>
  <c r="B562" i="33"/>
  <c r="B563" i="33"/>
  <c r="B564" i="33"/>
  <c r="B565" i="33"/>
  <c r="B566" i="33"/>
  <c r="B567" i="33"/>
  <c r="B568" i="33"/>
  <c r="B569" i="33"/>
  <c r="B570" i="33"/>
  <c r="B571" i="33"/>
  <c r="B572" i="33"/>
  <c r="B573" i="33"/>
  <c r="B574" i="33"/>
  <c r="B575" i="33"/>
  <c r="B576" i="33"/>
  <c r="B577" i="33"/>
  <c r="B578" i="33"/>
  <c r="B579" i="33"/>
  <c r="B580" i="33"/>
  <c r="B581" i="33"/>
  <c r="B582" i="33"/>
  <c r="B583" i="33"/>
  <c r="B584" i="33"/>
  <c r="B585" i="33"/>
  <c r="B586" i="33"/>
  <c r="B587" i="33"/>
  <c r="B588" i="33"/>
  <c r="B589" i="33"/>
  <c r="B590" i="33"/>
  <c r="B591" i="33"/>
  <c r="B592" i="33"/>
  <c r="B593" i="33"/>
  <c r="B594" i="33"/>
  <c r="B595" i="33"/>
  <c r="B596" i="33"/>
  <c r="B597" i="33"/>
  <c r="B598" i="33"/>
  <c r="B599" i="33"/>
  <c r="B600" i="33"/>
  <c r="B601" i="33"/>
  <c r="B602" i="33"/>
  <c r="B603" i="33"/>
  <c r="B604" i="33"/>
  <c r="B605" i="33"/>
  <c r="B606" i="33"/>
  <c r="B607" i="33"/>
  <c r="B608" i="33"/>
  <c r="B609" i="33"/>
  <c r="B610" i="33"/>
  <c r="B611" i="33"/>
  <c r="B612" i="33"/>
  <c r="B613" i="33"/>
  <c r="B614" i="33"/>
  <c r="B615" i="33"/>
  <c r="B616" i="33"/>
  <c r="B617" i="33"/>
  <c r="B618" i="33"/>
  <c r="B619" i="33"/>
  <c r="B620" i="33"/>
  <c r="B621" i="33"/>
  <c r="B622" i="33"/>
  <c r="B623" i="33"/>
  <c r="B624" i="33"/>
  <c r="B625" i="33"/>
  <c r="B626" i="33"/>
  <c r="B627" i="33"/>
  <c r="B628" i="33"/>
  <c r="B629" i="33"/>
  <c r="B630" i="33"/>
  <c r="B631" i="33"/>
  <c r="B632" i="33"/>
  <c r="B633" i="33"/>
  <c r="B634" i="33"/>
  <c r="B635" i="33"/>
  <c r="B636" i="33"/>
  <c r="B637" i="33"/>
  <c r="B638" i="33"/>
  <c r="B639" i="33"/>
  <c r="B640" i="33"/>
  <c r="B641" i="33"/>
  <c r="B642" i="33"/>
  <c r="B643" i="33"/>
  <c r="B644" i="33"/>
  <c r="B645" i="33"/>
  <c r="B646" i="33"/>
  <c r="B647" i="33"/>
  <c r="B648" i="33"/>
  <c r="B649" i="33"/>
  <c r="B650" i="33"/>
  <c r="B651" i="33"/>
  <c r="B652" i="33"/>
  <c r="B653" i="33"/>
  <c r="B654" i="33"/>
  <c r="B655" i="33"/>
  <c r="B656" i="33"/>
  <c r="B657" i="33"/>
  <c r="B658" i="33"/>
  <c r="B659" i="33"/>
  <c r="B660" i="33"/>
  <c r="B661" i="33"/>
  <c r="B662" i="33"/>
  <c r="B663" i="33"/>
  <c r="B664" i="33"/>
  <c r="B665" i="33"/>
  <c r="B666" i="33"/>
  <c r="B667" i="33"/>
  <c r="B668" i="33"/>
  <c r="B669" i="33"/>
  <c r="B670" i="33"/>
  <c r="B671" i="33"/>
  <c r="B672" i="33"/>
  <c r="B673" i="33"/>
  <c r="B674" i="33"/>
  <c r="B675" i="33"/>
  <c r="B676" i="33"/>
  <c r="B677" i="33"/>
  <c r="B678" i="33"/>
  <c r="B679" i="33"/>
  <c r="B680" i="33"/>
  <c r="B681" i="33"/>
  <c r="B682" i="33"/>
  <c r="B683" i="33"/>
  <c r="B684" i="33"/>
  <c r="B685" i="33"/>
  <c r="B686" i="33"/>
  <c r="B687" i="33"/>
  <c r="B688" i="33"/>
  <c r="B689" i="33"/>
  <c r="B690" i="33"/>
  <c r="B691" i="33"/>
  <c r="B692" i="33"/>
  <c r="B693" i="33"/>
  <c r="B694" i="33"/>
  <c r="B695" i="33"/>
  <c r="B696" i="33"/>
  <c r="B697" i="33"/>
  <c r="B698" i="33"/>
  <c r="B699" i="33"/>
  <c r="B700" i="33"/>
  <c r="B701" i="33"/>
  <c r="B702" i="33"/>
  <c r="B703" i="33"/>
  <c r="B704" i="33"/>
  <c r="B705" i="33"/>
  <c r="B706" i="33"/>
  <c r="B707" i="33"/>
  <c r="B708" i="33"/>
  <c r="B709" i="33"/>
  <c r="B710" i="33"/>
  <c r="B711" i="33"/>
  <c r="B712" i="33"/>
  <c r="B713" i="33"/>
  <c r="B714" i="33"/>
  <c r="B715" i="33"/>
  <c r="B716" i="33"/>
  <c r="B717" i="33"/>
  <c r="B718" i="33"/>
  <c r="B719" i="33"/>
  <c r="B720" i="33"/>
  <c r="B721" i="33"/>
  <c r="B722" i="33"/>
  <c r="B723" i="33"/>
  <c r="B724" i="33"/>
  <c r="B725" i="33"/>
  <c r="B726" i="33"/>
  <c r="B727" i="33"/>
  <c r="B728" i="33"/>
  <c r="B729" i="33"/>
  <c r="B730" i="33"/>
  <c r="B731" i="33"/>
  <c r="B732" i="33"/>
  <c r="B733" i="33"/>
  <c r="B734" i="33"/>
  <c r="B735" i="33"/>
  <c r="B736" i="33"/>
  <c r="B737" i="33"/>
  <c r="B738" i="33"/>
  <c r="B739" i="33"/>
  <c r="B740" i="33"/>
  <c r="B741" i="33"/>
  <c r="B742" i="33"/>
  <c r="B743" i="33"/>
  <c r="B744" i="33"/>
  <c r="B745" i="33"/>
  <c r="B746" i="33"/>
  <c r="B747" i="33"/>
  <c r="B748" i="33"/>
  <c r="B749" i="33"/>
  <c r="B750" i="33"/>
  <c r="B751" i="33"/>
  <c r="B752" i="33"/>
  <c r="B753" i="33"/>
  <c r="B754" i="33"/>
  <c r="B755" i="33"/>
  <c r="B756" i="33"/>
  <c r="B757" i="33"/>
  <c r="B758" i="33"/>
  <c r="B759" i="33"/>
  <c r="B760" i="33"/>
  <c r="B761" i="33"/>
  <c r="B762" i="33"/>
  <c r="B763" i="33"/>
  <c r="B764" i="33"/>
  <c r="B765" i="33"/>
  <c r="B766" i="33"/>
  <c r="B767" i="33"/>
  <c r="B768" i="33"/>
  <c r="B769" i="33"/>
  <c r="B770" i="33"/>
  <c r="B771" i="33"/>
  <c r="B772" i="33"/>
  <c r="B773" i="33"/>
  <c r="B774" i="33"/>
  <c r="B775" i="33"/>
  <c r="B776" i="33"/>
  <c r="B777" i="33"/>
  <c r="B778" i="33"/>
  <c r="B779" i="33"/>
  <c r="B780" i="33"/>
  <c r="B781" i="33"/>
  <c r="B782" i="33"/>
  <c r="B783" i="33"/>
  <c r="B784" i="33"/>
  <c r="B785" i="33"/>
  <c r="B786" i="33"/>
  <c r="B787" i="33"/>
  <c r="B788" i="33"/>
  <c r="B789" i="33"/>
  <c r="B790" i="33"/>
  <c r="B791" i="33"/>
  <c r="B792" i="33"/>
  <c r="B793" i="33"/>
  <c r="B794" i="33"/>
  <c r="B795" i="33"/>
  <c r="B796" i="33"/>
  <c r="B797" i="33"/>
  <c r="B798" i="33"/>
  <c r="B799" i="33"/>
  <c r="B800" i="33"/>
  <c r="B801" i="33"/>
  <c r="B802" i="33"/>
  <c r="B803" i="33"/>
  <c r="B804" i="33"/>
  <c r="B805" i="33"/>
  <c r="B806" i="33"/>
  <c r="B807" i="33"/>
  <c r="B808" i="33"/>
  <c r="B809" i="33"/>
  <c r="B810" i="33"/>
  <c r="B811" i="33"/>
  <c r="B812" i="33"/>
  <c r="B813" i="33"/>
  <c r="B814" i="33"/>
  <c r="B815" i="33"/>
  <c r="B816" i="33"/>
  <c r="B817" i="33"/>
  <c r="B818" i="33"/>
  <c r="B819" i="33"/>
  <c r="B820" i="33"/>
  <c r="B821" i="33"/>
  <c r="B822" i="33"/>
  <c r="B823" i="33"/>
  <c r="B824" i="33"/>
  <c r="B825" i="33"/>
  <c r="B826" i="33"/>
  <c r="B827" i="33"/>
  <c r="B828" i="33"/>
  <c r="B829" i="33"/>
  <c r="B830" i="33"/>
  <c r="B831" i="33"/>
  <c r="B832" i="33"/>
  <c r="B833" i="33"/>
  <c r="B834" i="33"/>
  <c r="B835" i="33"/>
  <c r="B836" i="33"/>
  <c r="B837" i="33"/>
  <c r="B838" i="33"/>
  <c r="B839" i="33"/>
  <c r="B840" i="33"/>
  <c r="B841" i="33"/>
  <c r="B842" i="33"/>
  <c r="B843" i="33"/>
  <c r="B844" i="33"/>
  <c r="B845" i="33"/>
  <c r="B846" i="33"/>
  <c r="B847" i="33"/>
  <c r="B848" i="33"/>
  <c r="B849" i="33"/>
  <c r="B850" i="33"/>
  <c r="B851" i="33"/>
  <c r="B852" i="33"/>
  <c r="B853" i="33"/>
  <c r="B854" i="33"/>
  <c r="B855" i="33"/>
  <c r="B856" i="33"/>
  <c r="B857" i="33"/>
  <c r="B858" i="33"/>
  <c r="B859" i="33"/>
  <c r="B860" i="33"/>
  <c r="B861" i="33"/>
  <c r="B862" i="33"/>
  <c r="B863" i="33"/>
  <c r="B864" i="33"/>
  <c r="B865" i="33"/>
  <c r="B866" i="33"/>
  <c r="B867" i="33"/>
  <c r="B868" i="33"/>
  <c r="B869" i="33"/>
  <c r="B870" i="33"/>
  <c r="B871" i="33"/>
  <c r="B872" i="33"/>
  <c r="B873" i="33"/>
  <c r="B874" i="33"/>
  <c r="B875" i="33"/>
  <c r="B876" i="33"/>
  <c r="B877" i="33"/>
  <c r="B878" i="33"/>
  <c r="B879" i="33"/>
  <c r="B880" i="33"/>
  <c r="B881" i="33"/>
  <c r="B882" i="33"/>
  <c r="B883" i="33"/>
  <c r="B884" i="33"/>
  <c r="B885" i="33"/>
  <c r="B886" i="33"/>
  <c r="B887" i="33"/>
  <c r="B888" i="33"/>
  <c r="B889" i="33"/>
  <c r="B890" i="33"/>
  <c r="B891" i="33"/>
  <c r="B892" i="33"/>
  <c r="B893" i="33"/>
  <c r="B894" i="33"/>
  <c r="B895" i="33"/>
  <c r="B896" i="33"/>
  <c r="B897" i="33"/>
  <c r="B898" i="33"/>
  <c r="B899" i="33"/>
  <c r="B900" i="33"/>
  <c r="B901" i="33"/>
  <c r="B902" i="33"/>
  <c r="B903" i="33"/>
  <c r="B904" i="33"/>
  <c r="B905" i="33"/>
  <c r="B906" i="33"/>
  <c r="B907" i="33"/>
  <c r="B908" i="33"/>
  <c r="B909" i="33"/>
  <c r="B910" i="33"/>
  <c r="B911" i="33"/>
  <c r="B912" i="33"/>
  <c r="B913" i="33"/>
  <c r="B914" i="33"/>
  <c r="B915" i="33"/>
  <c r="B916" i="33"/>
  <c r="B917" i="33"/>
  <c r="B918" i="33"/>
  <c r="B919" i="33"/>
  <c r="B920" i="33"/>
  <c r="B921" i="33"/>
  <c r="B922" i="33"/>
  <c r="B923" i="33"/>
  <c r="B924" i="33"/>
  <c r="B925" i="33"/>
  <c r="B926" i="33"/>
  <c r="B927" i="33"/>
  <c r="B928" i="33"/>
  <c r="B929" i="33"/>
  <c r="B930" i="33"/>
  <c r="B931" i="33"/>
  <c r="B932" i="33"/>
  <c r="B933" i="33"/>
  <c r="B934" i="33"/>
  <c r="B935" i="33"/>
  <c r="B936" i="33"/>
  <c r="B937" i="33"/>
  <c r="B938" i="33"/>
  <c r="B939" i="33"/>
  <c r="B940" i="33"/>
  <c r="B941" i="33"/>
  <c r="B942" i="33"/>
  <c r="B943" i="33"/>
  <c r="B944" i="33"/>
  <c r="B945" i="33"/>
  <c r="B946" i="33"/>
  <c r="B947" i="33"/>
  <c r="B948" i="33"/>
  <c r="B949" i="33"/>
  <c r="B950" i="33"/>
  <c r="B951" i="33"/>
  <c r="B952" i="33"/>
  <c r="B953" i="33"/>
  <c r="B954" i="33"/>
  <c r="B955" i="33"/>
  <c r="B956" i="33"/>
  <c r="B957" i="33"/>
  <c r="B958" i="33"/>
  <c r="B959" i="33"/>
  <c r="B960" i="33"/>
  <c r="B961" i="33"/>
  <c r="B962" i="33"/>
  <c r="B963" i="33"/>
  <c r="B964" i="33"/>
  <c r="B965" i="33"/>
  <c r="B966" i="33"/>
  <c r="B967" i="33"/>
  <c r="B968" i="33"/>
  <c r="B969" i="33"/>
  <c r="B970" i="33"/>
  <c r="B971" i="33"/>
  <c r="B972" i="33"/>
  <c r="B973" i="33"/>
  <c r="B974" i="33"/>
  <c r="B975" i="33"/>
  <c r="B976" i="33"/>
  <c r="B977" i="33"/>
  <c r="B978" i="33"/>
  <c r="B979" i="33"/>
  <c r="B980" i="33"/>
  <c r="B981" i="33"/>
  <c r="B982" i="33"/>
  <c r="B983" i="33"/>
  <c r="B984" i="33"/>
  <c r="B985" i="33"/>
  <c r="B986" i="33"/>
  <c r="B987" i="33"/>
  <c r="B988" i="33"/>
  <c r="B989" i="33"/>
  <c r="B990" i="33"/>
  <c r="B991" i="33"/>
  <c r="B992" i="33"/>
  <c r="B993" i="33"/>
  <c r="B994" i="33"/>
  <c r="B995" i="33"/>
  <c r="B996" i="33"/>
  <c r="B997" i="33"/>
  <c r="B998" i="33"/>
  <c r="B999" i="33"/>
  <c r="B1000" i="33"/>
  <c r="B1001" i="33"/>
  <c r="B1002" i="33"/>
  <c r="B1003" i="33"/>
  <c r="B1004" i="33"/>
  <c r="B1005" i="33"/>
  <c r="B1006" i="33"/>
  <c r="B1007" i="33"/>
  <c r="B1008" i="33"/>
  <c r="B1009" i="33"/>
  <c r="B1010" i="33"/>
  <c r="B1011" i="33"/>
  <c r="B1012" i="33"/>
  <c r="B1013" i="33"/>
  <c r="B1014" i="33"/>
  <c r="B1015" i="33"/>
  <c r="B1016" i="33"/>
  <c r="B1017" i="33"/>
  <c r="B1018" i="33"/>
  <c r="B1019" i="33"/>
  <c r="B1020" i="33"/>
  <c r="B1021" i="33"/>
  <c r="B1022" i="33"/>
  <c r="B1023" i="33"/>
  <c r="B1024" i="33"/>
  <c r="B1025" i="33"/>
  <c r="B1026" i="33"/>
  <c r="B1027" i="33"/>
  <c r="B1028" i="33"/>
  <c r="B1029" i="33"/>
  <c r="B1030" i="33"/>
  <c r="B1031" i="33"/>
  <c r="B1032" i="33"/>
  <c r="B1033" i="33"/>
  <c r="B1034" i="33"/>
  <c r="B1035" i="33"/>
  <c r="B1036" i="33"/>
  <c r="B1037" i="33"/>
  <c r="B1038" i="33"/>
  <c r="B1039" i="33"/>
  <c r="B1040" i="33"/>
  <c r="B1041" i="33"/>
  <c r="B1042" i="33"/>
  <c r="B1043" i="33"/>
  <c r="B1044" i="33"/>
  <c r="B1045" i="33"/>
  <c r="B1046" i="33"/>
  <c r="B1047" i="33"/>
  <c r="B1048" i="33"/>
  <c r="B1049" i="33"/>
  <c r="B1050" i="33"/>
  <c r="B1051" i="33"/>
  <c r="B1052" i="33"/>
  <c r="B1053" i="33"/>
  <c r="B1054" i="33"/>
  <c r="B1055" i="33"/>
  <c r="B1056" i="33"/>
  <c r="B1057" i="33"/>
  <c r="B1058" i="33"/>
  <c r="B1059" i="33"/>
  <c r="B1060" i="33"/>
  <c r="B1061" i="33"/>
  <c r="B1062" i="33"/>
  <c r="B1063" i="33"/>
  <c r="B1064" i="33"/>
  <c r="B1065" i="33"/>
  <c r="B1066" i="33"/>
  <c r="B1067" i="33"/>
  <c r="B1068" i="33"/>
  <c r="B1069" i="33"/>
  <c r="B1070" i="33"/>
  <c r="B1071" i="33"/>
  <c r="B1072" i="33"/>
  <c r="B1073" i="33"/>
  <c r="B1074" i="33"/>
  <c r="B1075" i="33"/>
  <c r="B1076" i="33"/>
  <c r="B1077" i="33"/>
  <c r="B1078" i="33"/>
  <c r="B1079" i="33"/>
  <c r="B1080" i="33"/>
  <c r="B1081" i="33"/>
  <c r="B1082" i="33"/>
  <c r="B1083" i="33"/>
  <c r="B1084" i="33"/>
  <c r="B1085" i="33"/>
  <c r="B1086" i="33"/>
  <c r="B1087" i="33"/>
  <c r="B1088" i="33"/>
  <c r="B1089" i="33"/>
  <c r="B1090" i="33"/>
  <c r="B1091" i="33"/>
  <c r="B1092" i="33"/>
  <c r="B1093" i="33"/>
  <c r="B1094" i="33"/>
  <c r="B1095" i="33"/>
  <c r="B1096" i="33"/>
  <c r="B1097" i="33"/>
  <c r="B1098" i="33"/>
  <c r="B1099" i="33"/>
  <c r="B1100" i="33"/>
  <c r="B1101" i="33"/>
  <c r="B1102" i="33"/>
  <c r="B1103" i="33"/>
  <c r="B1104" i="33"/>
  <c r="B1105" i="33"/>
  <c r="B1106" i="33"/>
  <c r="B1107" i="33"/>
  <c r="B1108" i="33"/>
  <c r="B1109" i="33"/>
  <c r="B1110" i="33"/>
  <c r="B1111" i="33"/>
  <c r="B1112" i="33"/>
  <c r="B1113" i="33"/>
  <c r="B1114" i="33"/>
  <c r="B1115" i="33"/>
  <c r="B1116" i="33"/>
  <c r="B1117" i="33"/>
  <c r="B1118" i="33"/>
  <c r="B1119" i="33"/>
  <c r="B1120" i="33"/>
  <c r="B1121" i="33"/>
  <c r="B1122" i="33"/>
  <c r="B1123" i="33"/>
  <c r="B1124" i="33"/>
  <c r="B1125" i="33"/>
  <c r="B1126" i="33"/>
  <c r="B1127" i="33"/>
  <c r="B1128" i="33"/>
  <c r="B1129" i="33"/>
  <c r="B1130" i="33"/>
  <c r="B1131" i="33"/>
  <c r="B1132" i="33"/>
  <c r="B1133" i="33"/>
  <c r="B1134" i="33"/>
  <c r="B1135" i="33"/>
  <c r="B1136" i="33"/>
  <c r="B1137" i="33"/>
  <c r="B1138" i="33"/>
  <c r="B1139" i="33"/>
  <c r="B1140" i="33"/>
  <c r="B1141" i="33"/>
  <c r="B1142" i="33"/>
  <c r="B1143" i="33"/>
  <c r="B1144" i="33"/>
  <c r="B1145" i="33"/>
  <c r="B1146" i="33"/>
  <c r="B1147" i="33"/>
  <c r="B1148" i="33"/>
  <c r="B1149" i="33"/>
  <c r="B1150" i="33"/>
  <c r="B1151" i="33"/>
  <c r="B1152" i="33"/>
  <c r="B1153" i="33"/>
  <c r="B1154" i="33"/>
  <c r="B1155" i="33"/>
  <c r="B1156" i="33"/>
  <c r="B1157" i="33"/>
  <c r="B1158" i="33"/>
  <c r="B1159" i="33"/>
  <c r="B1160" i="33"/>
  <c r="B1161" i="33"/>
  <c r="B1162" i="33"/>
  <c r="B1163" i="33"/>
  <c r="B1164" i="33"/>
  <c r="B1165" i="33"/>
  <c r="B1166" i="33"/>
  <c r="B1167" i="33"/>
  <c r="B1168" i="33"/>
  <c r="B1169" i="33"/>
  <c r="B1170" i="33"/>
  <c r="B1171" i="33"/>
  <c r="B1172" i="33"/>
  <c r="B1173" i="33"/>
  <c r="B1174" i="33"/>
  <c r="B1175" i="33"/>
  <c r="B1176" i="33"/>
  <c r="B1177" i="33"/>
  <c r="B1178" i="33"/>
  <c r="B1179" i="33"/>
  <c r="B1180" i="33"/>
  <c r="B1181" i="33"/>
  <c r="B1182" i="33"/>
  <c r="B1183" i="33"/>
  <c r="B1184" i="33"/>
  <c r="B1185" i="33"/>
  <c r="B1186" i="33"/>
  <c r="B1187" i="33"/>
  <c r="B1188" i="33"/>
  <c r="B1189" i="33"/>
  <c r="B1190" i="33"/>
  <c r="B1191" i="33"/>
  <c r="B1192" i="33"/>
  <c r="B1193" i="33"/>
  <c r="B1194" i="33"/>
  <c r="B1195" i="33"/>
  <c r="B1196" i="33"/>
  <c r="B1197" i="33"/>
  <c r="B1198" i="33"/>
  <c r="B1199" i="33"/>
  <c r="B1200" i="33"/>
  <c r="B1201" i="33"/>
  <c r="B1202" i="33"/>
  <c r="B1203" i="33"/>
  <c r="B1204" i="33"/>
  <c r="B1205" i="33"/>
  <c r="B1206" i="33"/>
  <c r="B1207" i="33"/>
  <c r="B1208" i="33"/>
  <c r="B1209" i="33"/>
  <c r="B1210" i="33"/>
  <c r="B1211" i="33"/>
  <c r="B1212" i="33"/>
  <c r="B1213" i="33"/>
  <c r="B1214" i="33"/>
  <c r="B1215" i="33"/>
  <c r="B1216" i="33"/>
  <c r="B1217" i="33"/>
  <c r="B1218" i="33"/>
  <c r="B1219" i="33"/>
  <c r="B1220" i="33"/>
  <c r="B1221" i="33"/>
  <c r="B1222" i="33"/>
  <c r="B1223" i="33"/>
  <c r="B1224" i="33"/>
  <c r="B1225" i="33"/>
  <c r="B1226" i="33"/>
  <c r="B1227" i="33"/>
  <c r="B1228" i="33"/>
  <c r="B1229" i="33"/>
  <c r="B1230" i="33"/>
  <c r="B1231" i="33"/>
  <c r="B1232" i="33"/>
  <c r="B1233" i="33"/>
  <c r="B1234" i="33"/>
  <c r="B1235" i="33"/>
  <c r="B1236" i="33"/>
  <c r="B1237" i="33"/>
  <c r="B1238" i="33"/>
  <c r="B1239" i="33"/>
  <c r="B1240" i="33"/>
  <c r="B1241" i="33"/>
  <c r="B1242" i="33"/>
  <c r="B1243" i="33"/>
  <c r="B1244" i="33"/>
  <c r="B1245" i="33"/>
  <c r="B1246" i="33"/>
  <c r="B1247" i="33"/>
  <c r="B1248" i="33"/>
  <c r="B1249" i="33"/>
  <c r="B1250" i="33"/>
  <c r="B1251" i="33"/>
  <c r="B1252" i="33"/>
  <c r="B1253" i="33"/>
  <c r="B1254" i="33"/>
  <c r="B1255" i="33"/>
  <c r="B1256" i="33"/>
  <c r="B1257" i="33"/>
  <c r="B1258" i="33"/>
  <c r="B1259" i="33"/>
  <c r="B1260" i="33"/>
  <c r="B1261" i="33"/>
  <c r="B1262" i="33"/>
  <c r="B1263" i="33"/>
  <c r="B1264" i="33"/>
  <c r="B1265" i="33"/>
  <c r="B1266" i="33"/>
  <c r="B1267" i="33"/>
  <c r="B1268" i="33"/>
  <c r="B1269" i="33"/>
  <c r="B1270" i="33"/>
  <c r="B1271" i="33"/>
  <c r="B1272" i="33"/>
  <c r="B1273" i="33"/>
  <c r="B1274" i="33"/>
  <c r="B1275" i="33"/>
  <c r="B1276" i="33"/>
  <c r="B1277" i="33"/>
  <c r="B1278" i="33"/>
  <c r="B1279" i="33"/>
  <c r="B1280" i="33"/>
  <c r="B1281" i="33"/>
  <c r="B1282" i="33"/>
  <c r="B1283" i="33"/>
  <c r="B1284" i="33"/>
  <c r="B1285" i="33"/>
  <c r="B1286" i="33"/>
  <c r="B1287" i="33"/>
  <c r="B1288" i="33"/>
  <c r="B1289" i="33"/>
  <c r="B1290" i="33"/>
  <c r="B1291" i="33"/>
  <c r="B1292" i="33"/>
  <c r="B1293" i="33"/>
  <c r="B1294" i="33"/>
  <c r="B1295" i="33"/>
  <c r="B1296" i="33"/>
  <c r="B1297" i="33"/>
  <c r="B1298" i="33"/>
  <c r="B1299" i="33"/>
  <c r="B1300" i="33"/>
  <c r="B1301" i="33"/>
  <c r="B1302" i="33"/>
  <c r="B1303" i="33"/>
  <c r="B1304" i="33"/>
  <c r="B1305" i="33"/>
  <c r="B1306" i="33"/>
  <c r="B1307" i="33"/>
  <c r="B1308" i="33"/>
  <c r="B1309" i="33"/>
  <c r="B1310" i="33"/>
  <c r="B1311" i="33"/>
  <c r="B1312" i="33"/>
  <c r="B1313" i="33"/>
  <c r="B1314" i="33"/>
  <c r="B1315" i="33"/>
  <c r="B1316" i="33"/>
  <c r="B1317" i="33"/>
  <c r="B1318" i="33"/>
  <c r="B1319" i="33"/>
  <c r="B1320" i="33"/>
  <c r="B1321" i="33"/>
  <c r="B1322" i="33"/>
  <c r="B1323" i="33"/>
  <c r="B1324" i="33"/>
  <c r="B1325" i="33"/>
  <c r="B1326" i="33"/>
  <c r="B1327" i="33"/>
  <c r="B1328" i="33"/>
  <c r="B1329" i="33"/>
  <c r="B1330" i="33"/>
  <c r="B1331" i="33"/>
  <c r="B1332" i="33"/>
  <c r="B1333" i="33"/>
  <c r="B1334" i="33"/>
  <c r="B1335" i="33"/>
  <c r="B1336" i="33"/>
  <c r="B1337" i="33"/>
  <c r="B1338" i="33"/>
  <c r="B1339" i="33"/>
  <c r="B1340" i="33"/>
  <c r="B1341" i="33"/>
  <c r="B1342" i="33"/>
  <c r="B1343" i="33"/>
  <c r="B1344" i="33"/>
  <c r="B1345" i="33"/>
  <c r="B1346" i="33"/>
  <c r="B1347" i="33"/>
  <c r="B1348" i="33"/>
  <c r="B1349" i="33"/>
  <c r="B1350" i="33"/>
  <c r="B1351" i="33"/>
  <c r="B1352" i="33"/>
  <c r="B1353" i="33"/>
  <c r="B1354" i="33"/>
  <c r="B1355" i="33"/>
  <c r="B1356" i="33"/>
  <c r="B1357" i="33"/>
  <c r="B1358" i="33"/>
  <c r="B1359" i="33"/>
  <c r="B1360" i="33"/>
  <c r="B1361" i="33"/>
  <c r="B1362" i="33"/>
  <c r="B1363" i="33"/>
  <c r="B1364" i="33"/>
  <c r="B1365" i="33"/>
  <c r="B1366" i="33"/>
  <c r="B1367" i="33"/>
  <c r="B1368" i="33"/>
  <c r="B1369" i="33"/>
  <c r="B1370" i="33"/>
  <c r="B1371" i="33"/>
  <c r="B1372" i="33"/>
  <c r="B1373" i="33"/>
  <c r="B1374" i="33"/>
  <c r="B1375" i="33"/>
  <c r="B1376" i="33"/>
  <c r="B1377" i="33"/>
  <c r="B1378" i="33"/>
  <c r="B1379" i="33"/>
  <c r="B1380" i="33"/>
  <c r="B1381" i="33"/>
  <c r="B1382" i="33"/>
  <c r="B1383" i="33"/>
  <c r="B1384" i="33"/>
  <c r="B1385" i="33"/>
  <c r="B1386" i="33"/>
  <c r="B1387" i="33"/>
  <c r="B1388" i="33"/>
  <c r="B1389" i="33"/>
  <c r="B1390" i="33"/>
  <c r="B1391" i="33"/>
  <c r="B1392" i="33"/>
  <c r="B1393" i="33"/>
  <c r="B1394" i="33"/>
  <c r="B1395" i="33"/>
  <c r="B1396" i="33"/>
  <c r="B1397" i="33"/>
  <c r="B1398" i="33"/>
  <c r="B1399" i="33"/>
  <c r="B1400" i="33"/>
  <c r="B1401" i="33"/>
  <c r="B1402" i="33"/>
  <c r="B1403" i="33"/>
  <c r="B1404" i="33"/>
  <c r="B1405" i="33"/>
  <c r="B1406" i="33"/>
  <c r="B1407" i="33"/>
  <c r="B1408" i="33"/>
  <c r="B1409" i="33"/>
  <c r="B1410" i="33"/>
  <c r="B1411" i="33"/>
  <c r="B1412" i="33"/>
  <c r="B1413" i="33"/>
  <c r="B1414" i="33"/>
  <c r="B1415" i="33"/>
  <c r="B1416" i="33"/>
  <c r="B1417" i="33"/>
  <c r="B1418" i="33"/>
  <c r="B1419" i="33"/>
  <c r="B1420" i="33"/>
  <c r="B1421" i="33"/>
  <c r="B1422" i="33"/>
  <c r="B1423" i="33"/>
  <c r="B1424" i="33"/>
  <c r="B1425" i="33"/>
  <c r="B1426" i="33"/>
  <c r="B1427" i="33"/>
  <c r="B1428" i="33"/>
  <c r="B1429" i="33"/>
  <c r="B1430" i="33"/>
  <c r="B1431" i="33"/>
  <c r="B1432" i="33"/>
  <c r="B1433" i="33"/>
  <c r="B1434" i="33"/>
  <c r="B1435" i="33"/>
  <c r="B1436" i="33"/>
  <c r="B1437" i="33"/>
  <c r="B1438" i="33"/>
  <c r="B1439" i="33"/>
  <c r="B1440" i="33"/>
  <c r="B1441" i="33"/>
  <c r="B1442" i="33"/>
  <c r="B1443" i="33"/>
  <c r="B1444" i="33"/>
  <c r="B1445" i="33"/>
  <c r="B1446" i="33"/>
  <c r="B1447" i="33"/>
  <c r="B1448" i="33"/>
  <c r="B1449" i="33"/>
  <c r="B1450" i="33"/>
  <c r="B1451" i="33"/>
  <c r="B1452" i="33"/>
  <c r="B1453" i="33"/>
  <c r="B1454" i="33"/>
  <c r="B1455" i="33"/>
  <c r="B1456" i="33"/>
  <c r="B1457" i="33"/>
  <c r="B1458" i="33"/>
  <c r="B1459" i="33"/>
  <c r="B1460" i="33"/>
  <c r="B1461" i="33"/>
  <c r="B1462" i="33"/>
  <c r="B1463" i="33"/>
  <c r="B1464" i="33"/>
  <c r="B1465" i="33"/>
  <c r="B1466" i="33"/>
  <c r="B1467" i="33"/>
  <c r="B1468" i="33"/>
  <c r="B1469" i="33"/>
  <c r="B1470" i="33"/>
  <c r="B1471" i="33"/>
  <c r="B1472" i="33"/>
  <c r="B1473" i="33"/>
  <c r="B1474" i="33"/>
  <c r="B1475" i="33"/>
  <c r="B1476" i="33"/>
  <c r="B1477" i="33"/>
  <c r="B1478" i="33"/>
  <c r="B1479" i="33"/>
  <c r="B1480" i="33"/>
  <c r="B1481" i="33"/>
  <c r="B1482" i="33"/>
  <c r="B1483" i="33"/>
  <c r="B1484" i="33"/>
  <c r="B1485" i="33"/>
  <c r="B1486" i="33"/>
  <c r="B1487" i="33"/>
  <c r="B1488" i="33"/>
  <c r="B1489" i="33"/>
  <c r="B1490" i="33"/>
  <c r="B1491" i="33"/>
  <c r="B1492" i="33"/>
  <c r="B1493" i="33"/>
  <c r="B1494" i="33"/>
  <c r="B1495" i="33"/>
  <c r="B1496" i="33"/>
  <c r="B1497" i="33"/>
  <c r="B1498" i="33"/>
  <c r="B1499" i="33"/>
  <c r="B1500" i="33"/>
  <c r="B1501" i="33"/>
  <c r="B1502" i="33"/>
  <c r="B1503" i="33"/>
  <c r="B1504" i="33"/>
  <c r="B1505" i="33"/>
  <c r="B1506" i="33"/>
  <c r="B1507" i="33"/>
  <c r="B1508" i="33"/>
  <c r="B1509" i="33"/>
  <c r="B1510" i="33"/>
  <c r="B1511" i="33"/>
  <c r="B1512" i="33"/>
  <c r="B1513" i="33"/>
  <c r="B1514" i="33"/>
  <c r="B1515" i="33"/>
  <c r="B1516" i="33"/>
  <c r="B1517" i="33"/>
  <c r="B1518" i="33"/>
  <c r="B1519" i="33"/>
  <c r="B1520" i="33"/>
  <c r="B1521" i="33"/>
  <c r="B1522" i="33"/>
  <c r="B1523" i="33"/>
  <c r="B1524" i="33"/>
  <c r="B1525" i="33"/>
  <c r="B1526" i="33"/>
  <c r="B1527" i="33"/>
  <c r="B1528" i="33"/>
  <c r="B1529" i="33"/>
  <c r="B1530" i="33"/>
  <c r="B1531" i="33"/>
  <c r="B1532" i="33"/>
  <c r="B1533" i="33"/>
  <c r="B1534" i="33"/>
  <c r="B1535" i="33"/>
  <c r="B1536" i="33"/>
  <c r="B1537" i="33"/>
  <c r="B1538" i="33"/>
  <c r="B1539" i="33"/>
  <c r="B1540" i="33"/>
  <c r="B1541" i="33"/>
  <c r="B1542" i="33"/>
  <c r="B1543" i="33"/>
  <c r="B1544" i="33"/>
  <c r="B1545" i="33"/>
  <c r="B1546" i="33"/>
  <c r="B1547" i="33"/>
  <c r="B1548" i="33"/>
  <c r="B1549" i="33"/>
  <c r="B1550" i="33"/>
  <c r="B1551" i="33"/>
  <c r="B1552" i="33"/>
  <c r="B1553" i="33"/>
  <c r="B1554" i="33"/>
  <c r="B1555" i="33"/>
  <c r="B1556" i="33"/>
  <c r="B1557" i="33"/>
  <c r="B1558" i="33"/>
  <c r="B1559" i="33"/>
  <c r="B1560" i="33"/>
  <c r="B1561" i="33"/>
  <c r="B1562" i="33"/>
  <c r="B1563" i="33"/>
  <c r="B1564" i="33"/>
  <c r="B1565" i="33"/>
  <c r="B1566" i="33"/>
  <c r="B1567" i="33"/>
  <c r="B1568" i="33"/>
  <c r="B1569" i="33"/>
  <c r="B1570" i="33"/>
  <c r="B1571" i="33"/>
  <c r="B1572" i="33"/>
  <c r="B1573" i="33"/>
  <c r="B1574" i="33"/>
  <c r="B1575" i="33"/>
  <c r="B1576" i="33"/>
  <c r="B1577" i="33"/>
  <c r="B1578" i="33"/>
  <c r="B1579" i="33"/>
  <c r="B1580" i="33"/>
  <c r="B1581" i="33"/>
  <c r="B1582" i="33"/>
  <c r="B1583" i="33"/>
  <c r="B1584" i="33"/>
  <c r="B1585" i="33"/>
  <c r="B1586" i="33"/>
  <c r="B1587" i="33"/>
  <c r="B1588" i="33"/>
  <c r="B1589" i="33"/>
  <c r="B1590" i="33"/>
  <c r="B1591" i="33"/>
  <c r="B1592" i="33"/>
  <c r="B1593" i="33"/>
  <c r="B1594" i="33"/>
  <c r="B1595" i="33"/>
  <c r="B1596" i="33"/>
  <c r="B1597" i="33"/>
  <c r="B1598" i="33"/>
  <c r="B1599" i="33"/>
  <c r="B1600" i="33"/>
  <c r="B1601" i="33"/>
  <c r="B1602" i="33"/>
  <c r="B1603" i="33"/>
  <c r="B1604" i="33"/>
  <c r="B1605" i="33"/>
  <c r="B1606" i="33"/>
  <c r="B1607" i="33"/>
  <c r="B1608" i="33"/>
  <c r="B1609" i="33"/>
  <c r="B1610" i="33"/>
  <c r="B1611" i="33"/>
  <c r="B1612" i="33"/>
  <c r="B1613" i="33"/>
  <c r="B1614" i="33"/>
  <c r="B1615" i="33"/>
  <c r="B1616" i="33"/>
  <c r="B1617" i="33"/>
  <c r="B1618" i="33"/>
  <c r="B1619" i="33"/>
  <c r="B1620" i="33"/>
  <c r="B1621" i="33"/>
  <c r="B1622" i="33"/>
  <c r="B1623" i="33"/>
  <c r="B1624" i="33"/>
  <c r="B1625" i="33"/>
  <c r="B1626" i="33"/>
  <c r="B1627" i="33"/>
  <c r="B1628" i="33"/>
  <c r="B1629" i="33"/>
  <c r="B1630" i="33"/>
  <c r="B1631" i="33"/>
  <c r="B1632" i="33"/>
  <c r="B1633" i="33"/>
  <c r="B1634" i="33"/>
  <c r="B1635" i="33"/>
  <c r="B1636" i="33"/>
  <c r="B1637" i="33"/>
  <c r="B1638" i="33"/>
  <c r="B1639" i="33"/>
  <c r="A1639" i="33"/>
  <c r="A1638" i="33"/>
  <c r="A1637" i="33"/>
  <c r="A1636" i="33"/>
  <c r="A1635" i="33"/>
  <c r="A1634" i="33"/>
  <c r="A1633" i="33"/>
  <c r="A1632" i="33"/>
  <c r="A1631" i="33"/>
  <c r="A1630" i="33"/>
  <c r="A1629" i="33"/>
  <c r="A1628" i="33"/>
  <c r="A1627" i="33"/>
  <c r="A1626" i="33"/>
  <c r="A1625" i="33"/>
  <c r="A1624" i="33"/>
  <c r="A1623" i="33"/>
  <c r="A1622" i="33"/>
  <c r="A1621" i="33"/>
  <c r="A1620" i="33"/>
  <c r="A1619" i="33"/>
  <c r="A1618" i="33"/>
  <c r="A1617" i="33"/>
  <c r="A1616" i="33"/>
  <c r="A1615" i="33"/>
  <c r="A1614" i="33"/>
  <c r="A1613" i="33"/>
  <c r="A1612" i="33"/>
  <c r="A1611" i="33"/>
  <c r="A1610" i="33"/>
  <c r="A1609" i="33"/>
  <c r="A1608" i="33"/>
  <c r="A1607" i="33"/>
  <c r="A1606" i="33"/>
  <c r="A1605" i="33"/>
  <c r="A1604" i="33"/>
  <c r="A1603" i="33"/>
  <c r="A1602" i="33"/>
  <c r="A1601" i="33"/>
  <c r="A1600" i="33"/>
  <c r="A1599" i="33"/>
  <c r="A1598" i="33"/>
  <c r="A1597" i="33"/>
  <c r="A1596" i="33"/>
  <c r="A1595" i="33"/>
  <c r="A1594" i="33"/>
  <c r="A1593" i="33"/>
  <c r="A1592" i="33"/>
  <c r="A1591" i="33"/>
  <c r="A1590" i="33"/>
  <c r="A1589" i="33"/>
  <c r="A1588" i="33"/>
  <c r="A1587" i="33"/>
  <c r="A1586" i="33"/>
  <c r="A1585" i="33"/>
  <c r="A1584" i="33"/>
  <c r="A1583" i="33"/>
  <c r="A1582" i="33"/>
  <c r="A1581" i="33"/>
  <c r="A1580" i="33"/>
  <c r="A1579" i="33"/>
  <c r="A1578" i="33"/>
  <c r="A1577" i="33"/>
  <c r="A1576" i="33"/>
  <c r="A1575" i="33"/>
  <c r="A1574" i="33"/>
  <c r="A1573" i="33"/>
  <c r="A1572" i="33"/>
  <c r="A1571" i="33"/>
  <c r="A1570" i="33"/>
  <c r="A1569" i="33"/>
  <c r="A1568" i="33"/>
  <c r="A1567" i="33"/>
  <c r="A1566" i="33"/>
  <c r="A1565" i="33"/>
  <c r="A1564" i="33"/>
  <c r="A1563" i="33"/>
  <c r="A1562" i="33"/>
  <c r="A1561" i="33"/>
  <c r="A1560" i="33"/>
  <c r="A1559" i="33"/>
  <c r="A1558" i="33"/>
  <c r="A1557" i="33"/>
  <c r="A1556" i="33"/>
  <c r="A1555" i="33"/>
  <c r="A1554" i="33"/>
  <c r="A1553" i="33"/>
  <c r="A1552" i="33"/>
  <c r="A1551" i="33"/>
  <c r="A1550" i="33"/>
  <c r="A1549" i="33"/>
  <c r="A1548" i="33"/>
  <c r="A1547" i="33"/>
  <c r="A1546" i="33"/>
  <c r="A1545" i="33"/>
  <c r="A1544" i="33"/>
  <c r="A1543" i="33"/>
  <c r="A1542" i="33"/>
  <c r="A1541" i="33"/>
  <c r="A1540" i="33"/>
  <c r="A1539" i="33"/>
  <c r="A1538" i="33"/>
  <c r="A1537" i="33"/>
  <c r="A1536" i="33"/>
  <c r="A1535" i="33"/>
  <c r="A1534" i="33"/>
  <c r="A1533" i="33"/>
  <c r="A1532" i="33"/>
  <c r="A1531" i="33"/>
  <c r="A1530" i="33"/>
  <c r="A1529" i="33"/>
  <c r="A1528" i="33"/>
  <c r="A1527" i="33"/>
  <c r="A1526" i="33"/>
  <c r="A1525" i="33"/>
  <c r="A1524" i="33"/>
  <c r="A1523" i="33"/>
  <c r="A1522" i="33"/>
  <c r="A1521" i="33"/>
  <c r="A1520" i="33"/>
  <c r="A1519" i="33"/>
  <c r="A1518" i="33"/>
  <c r="A1517" i="33"/>
  <c r="A1516" i="33"/>
  <c r="A1515" i="33"/>
  <c r="A1514" i="33"/>
  <c r="A1513" i="33"/>
  <c r="A1512" i="33"/>
  <c r="A1511" i="33"/>
  <c r="A1510" i="33"/>
  <c r="A1509" i="33"/>
  <c r="A1508" i="33"/>
  <c r="A1507" i="33"/>
  <c r="A1506" i="33"/>
  <c r="A1505" i="33"/>
  <c r="A1504" i="33"/>
  <c r="A1503" i="33"/>
  <c r="A1502" i="33"/>
  <c r="A1501" i="33"/>
  <c r="A1500" i="33"/>
  <c r="A1499" i="33"/>
  <c r="A1498" i="33"/>
  <c r="A1497" i="33"/>
  <c r="A1496" i="33"/>
  <c r="A1495" i="33"/>
  <c r="A1494" i="33"/>
  <c r="A1493" i="33"/>
  <c r="A1492" i="33"/>
  <c r="A1491" i="33"/>
  <c r="A1490" i="33"/>
  <c r="A1489" i="33"/>
  <c r="A1488" i="33"/>
  <c r="A1487" i="33"/>
  <c r="A1486" i="33"/>
  <c r="A1485" i="33"/>
  <c r="A1484" i="33"/>
  <c r="A1483" i="33"/>
  <c r="A1482" i="33"/>
  <c r="A1481" i="33"/>
  <c r="A1480" i="33"/>
  <c r="A1479" i="33"/>
  <c r="A1478" i="33"/>
  <c r="A1477" i="33"/>
  <c r="A1476" i="33"/>
  <c r="A1475" i="33"/>
  <c r="A1474" i="33"/>
  <c r="A1473" i="33"/>
  <c r="A1472" i="33"/>
  <c r="A1471" i="33"/>
  <c r="A1470" i="33"/>
  <c r="A1469" i="33"/>
  <c r="A1468" i="33"/>
  <c r="A1467" i="33"/>
  <c r="A1466" i="33"/>
  <c r="A1465" i="33"/>
  <c r="A1464" i="33"/>
  <c r="A1463" i="33"/>
  <c r="A1462" i="33"/>
  <c r="A1461" i="33"/>
  <c r="A1460" i="33"/>
  <c r="A1459" i="33"/>
  <c r="A1458" i="33"/>
  <c r="A1457" i="33"/>
  <c r="A1456" i="33"/>
  <c r="A1455" i="33"/>
  <c r="A1454" i="33"/>
  <c r="A1453" i="33"/>
  <c r="A1452" i="33"/>
  <c r="A1451" i="33"/>
  <c r="A1450" i="33"/>
  <c r="A1449" i="33"/>
  <c r="A1448" i="33"/>
  <c r="A1447" i="33"/>
  <c r="A1446" i="33"/>
  <c r="A1445" i="33"/>
  <c r="A1444" i="33"/>
  <c r="A1443" i="33"/>
  <c r="A1442" i="33"/>
  <c r="A1441" i="33"/>
  <c r="A1440" i="33"/>
  <c r="A1439" i="33"/>
  <c r="A1438" i="33"/>
  <c r="A1437" i="33"/>
  <c r="A1436" i="33"/>
  <c r="A1435" i="33"/>
  <c r="A1434" i="33"/>
  <c r="A1433" i="33"/>
  <c r="A1432" i="33"/>
  <c r="A1431" i="33"/>
  <c r="A1430" i="33"/>
  <c r="A1429" i="33"/>
  <c r="A1428" i="33"/>
  <c r="A1427" i="33"/>
  <c r="A1426" i="33"/>
  <c r="A1425" i="33"/>
  <c r="A1424" i="33"/>
  <c r="A1423" i="33"/>
  <c r="A1422" i="33"/>
  <c r="A1421" i="33"/>
  <c r="A1420" i="33"/>
  <c r="A1419" i="33"/>
  <c r="A1418" i="33"/>
  <c r="A1417" i="33"/>
  <c r="A1416" i="33"/>
  <c r="A1415" i="33"/>
  <c r="A1414" i="33"/>
  <c r="A1413" i="33"/>
  <c r="A1412" i="33"/>
  <c r="A1411" i="33"/>
  <c r="A1410" i="33"/>
  <c r="A1409" i="33"/>
  <c r="A1408" i="33"/>
  <c r="A1407" i="33"/>
  <c r="A1406" i="33"/>
  <c r="A1405" i="33"/>
  <c r="A1404" i="33"/>
  <c r="A1403" i="33"/>
  <c r="A1402" i="33"/>
  <c r="A1401" i="33"/>
  <c r="A1400" i="33"/>
  <c r="A1399" i="33"/>
  <c r="A1398" i="33"/>
  <c r="A1397" i="33"/>
  <c r="A1396" i="33"/>
  <c r="A1395" i="33"/>
  <c r="A1394" i="33"/>
  <c r="A1393" i="33"/>
  <c r="A1392" i="33"/>
  <c r="A1391" i="33"/>
  <c r="A1390" i="33"/>
  <c r="A1389" i="33"/>
  <c r="A1388" i="33"/>
  <c r="A1387" i="33"/>
  <c r="A1386" i="33"/>
  <c r="A1385" i="33"/>
  <c r="A1384" i="33"/>
  <c r="A1383" i="33"/>
  <c r="A1382" i="33"/>
  <c r="A1381" i="33"/>
  <c r="A1380" i="33"/>
  <c r="A1379" i="33"/>
  <c r="A1378" i="33"/>
  <c r="A1377" i="33"/>
  <c r="A1376" i="33"/>
  <c r="A1375" i="33"/>
  <c r="A1374" i="33"/>
  <c r="A1373" i="33"/>
  <c r="A1372" i="33"/>
  <c r="A1371" i="33"/>
  <c r="A1370" i="33"/>
  <c r="A1369" i="33"/>
  <c r="A1368" i="33"/>
  <c r="A1367" i="33"/>
  <c r="A1366" i="33"/>
  <c r="A1365" i="33"/>
  <c r="A1364" i="33"/>
  <c r="A1363" i="33"/>
  <c r="A1362" i="33"/>
  <c r="A1361" i="33"/>
  <c r="A1360" i="33"/>
  <c r="A1359" i="33"/>
  <c r="A1358" i="33"/>
  <c r="A1357" i="33"/>
  <c r="A1356" i="33"/>
  <c r="A1355" i="33"/>
  <c r="A1354" i="33"/>
  <c r="A1353" i="33"/>
  <c r="A1352" i="33"/>
  <c r="A1351" i="33"/>
  <c r="A1350" i="33"/>
  <c r="A1349" i="33"/>
  <c r="A1348" i="33"/>
  <c r="A1347" i="33"/>
  <c r="A1346" i="33"/>
  <c r="A1345" i="33"/>
  <c r="A1344" i="33"/>
  <c r="A1343" i="33"/>
  <c r="A1342" i="33"/>
  <c r="A1341" i="33"/>
  <c r="A1340" i="33"/>
  <c r="A1339" i="33"/>
  <c r="A1338" i="33"/>
  <c r="A1337" i="33"/>
  <c r="A1336" i="33"/>
  <c r="A1335" i="33"/>
  <c r="A1334" i="33"/>
  <c r="A1333" i="33"/>
  <c r="A1332" i="33"/>
  <c r="A1331" i="33"/>
  <c r="A1330" i="33"/>
  <c r="A1329" i="33"/>
  <c r="A1328" i="33"/>
  <c r="A1327" i="33"/>
  <c r="A1326" i="33"/>
  <c r="A1325" i="33"/>
  <c r="A1324" i="33"/>
  <c r="A1323" i="33"/>
  <c r="A1322" i="33"/>
  <c r="A1321" i="33"/>
  <c r="A1320" i="33"/>
  <c r="A1319" i="33"/>
  <c r="A1318" i="33"/>
  <c r="A1317" i="33"/>
  <c r="A1316" i="33"/>
  <c r="A1315" i="33"/>
  <c r="A1314" i="33"/>
  <c r="A1313" i="33"/>
  <c r="A1312" i="33"/>
  <c r="A1311" i="33"/>
  <c r="A1310" i="33"/>
  <c r="A1309" i="33"/>
  <c r="A1308" i="33"/>
  <c r="A1307" i="33"/>
  <c r="A1306" i="33"/>
  <c r="A1305" i="33"/>
  <c r="A1304" i="33"/>
  <c r="A1303" i="33"/>
  <c r="A1302" i="33"/>
  <c r="A1301" i="33"/>
  <c r="A1300" i="33"/>
  <c r="A1299" i="33"/>
  <c r="A1298" i="33"/>
  <c r="A1297" i="33"/>
  <c r="A1296" i="33"/>
  <c r="A1295" i="33"/>
  <c r="A1294" i="33"/>
  <c r="A1293" i="33"/>
  <c r="A1292" i="33"/>
  <c r="A1291" i="33"/>
  <c r="A1290" i="33"/>
  <c r="A1289" i="33"/>
  <c r="A1288" i="33"/>
  <c r="A1287" i="33"/>
  <c r="A1286" i="33"/>
  <c r="A1285" i="33"/>
  <c r="A1284" i="33"/>
  <c r="A1283" i="33"/>
  <c r="A1282" i="33"/>
  <c r="A1281" i="33"/>
  <c r="A1280" i="33"/>
  <c r="A1279" i="33"/>
  <c r="A1278" i="33"/>
  <c r="A1277" i="33"/>
  <c r="A1276" i="33"/>
  <c r="A1275" i="33"/>
  <c r="A1274" i="33"/>
  <c r="A1273" i="33"/>
  <c r="A1272" i="33"/>
  <c r="A1271" i="33"/>
  <c r="A1270" i="33"/>
  <c r="A1269" i="33"/>
  <c r="A1268" i="33"/>
  <c r="A1267" i="33"/>
  <c r="A1266" i="33"/>
  <c r="A1265" i="33"/>
  <c r="A1264" i="33"/>
  <c r="A1263" i="33"/>
  <c r="A1262" i="33"/>
  <c r="A1261" i="33"/>
  <c r="A1260" i="33"/>
  <c r="A1259" i="33"/>
  <c r="A1258" i="33"/>
  <c r="A1257" i="33"/>
  <c r="A1256" i="33"/>
  <c r="A1255" i="33"/>
  <c r="A1254" i="33"/>
  <c r="A1253" i="33"/>
  <c r="A1252" i="33"/>
  <c r="A1251" i="33"/>
  <c r="A1250" i="33"/>
  <c r="A1249" i="33"/>
  <c r="A1248" i="33"/>
  <c r="A1247" i="33"/>
  <c r="A1246" i="33"/>
  <c r="A1245" i="33"/>
  <c r="A1244" i="33"/>
  <c r="A1243" i="33"/>
  <c r="A1242" i="33"/>
  <c r="A1241" i="33"/>
  <c r="A1240" i="33"/>
  <c r="A1239" i="33"/>
  <c r="A1238" i="33"/>
  <c r="A1237" i="33"/>
  <c r="A1236" i="33"/>
  <c r="A1235" i="33"/>
  <c r="A1234" i="33"/>
  <c r="A1233" i="33"/>
  <c r="A1232" i="33"/>
  <c r="A1231" i="33"/>
  <c r="A1230" i="33"/>
  <c r="A1229" i="33"/>
  <c r="A1228" i="33"/>
  <c r="A1227" i="33"/>
  <c r="A1226" i="33"/>
  <c r="A1225" i="33"/>
  <c r="A1224" i="33"/>
  <c r="A1223" i="33"/>
  <c r="A1222" i="33"/>
  <c r="A1221" i="33"/>
  <c r="A1220" i="33"/>
  <c r="A1219" i="33"/>
  <c r="A1218" i="33"/>
  <c r="A1217" i="33"/>
  <c r="A1216" i="33"/>
  <c r="A1215" i="33"/>
  <c r="A1214" i="33"/>
  <c r="A1213" i="33"/>
  <c r="A1212" i="33"/>
  <c r="A1211" i="33"/>
  <c r="A1210" i="33"/>
  <c r="A1209" i="33"/>
  <c r="A1208" i="33"/>
  <c r="A1207" i="33"/>
  <c r="A1206" i="33"/>
  <c r="A1205" i="33"/>
  <c r="A1204" i="33"/>
  <c r="A1203" i="33"/>
  <c r="A1202" i="33"/>
  <c r="A1201" i="33"/>
  <c r="A1200" i="33"/>
  <c r="A1199" i="33"/>
  <c r="A1198" i="33"/>
  <c r="A1197" i="33"/>
  <c r="A1196" i="33"/>
  <c r="A1195" i="33"/>
  <c r="A1194" i="33"/>
  <c r="A1193" i="33"/>
  <c r="A1192" i="33"/>
  <c r="A1191" i="33"/>
  <c r="A1190" i="33"/>
  <c r="A1189" i="33"/>
  <c r="A1188" i="33"/>
  <c r="A1187" i="33"/>
  <c r="A1186" i="33"/>
  <c r="A1185" i="33"/>
  <c r="A1184" i="33"/>
  <c r="A1183" i="33"/>
  <c r="A1182" i="33"/>
  <c r="A1181" i="33"/>
  <c r="A1180" i="33"/>
  <c r="A1179" i="33"/>
  <c r="A1178" i="33"/>
  <c r="A1177" i="33"/>
  <c r="A1176" i="33"/>
  <c r="A1175" i="33"/>
  <c r="A1174" i="33"/>
  <c r="A1173" i="33"/>
  <c r="A1172" i="33"/>
  <c r="A1171" i="33"/>
  <c r="A1170" i="33"/>
  <c r="A1169" i="33"/>
  <c r="A1168" i="33"/>
  <c r="A1167" i="33"/>
  <c r="A1166" i="33"/>
  <c r="A1165" i="33"/>
  <c r="A1164" i="33"/>
  <c r="A1163" i="33"/>
  <c r="A1162" i="33"/>
  <c r="A1161" i="33"/>
  <c r="A1160" i="33"/>
  <c r="A1159" i="33"/>
  <c r="A1158" i="33"/>
  <c r="A1157" i="33"/>
  <c r="A1156" i="33"/>
  <c r="A1155" i="33"/>
  <c r="A1154" i="33"/>
  <c r="A1153" i="33"/>
  <c r="A1152" i="33"/>
  <c r="A1151" i="33"/>
  <c r="A1150" i="33"/>
  <c r="A1149" i="33"/>
  <c r="A1148" i="33"/>
  <c r="A1147" i="33"/>
  <c r="A1146" i="33"/>
  <c r="A1145" i="33"/>
  <c r="A1144" i="33"/>
  <c r="A1143" i="33"/>
  <c r="A1142" i="33"/>
  <c r="A1141" i="33"/>
  <c r="A1140" i="33"/>
  <c r="A1139" i="33"/>
  <c r="A1138" i="33"/>
  <c r="A1137" i="33"/>
  <c r="A1136" i="33"/>
  <c r="A1135" i="33"/>
  <c r="A1134" i="33"/>
  <c r="A1133" i="33"/>
  <c r="A1132" i="33"/>
  <c r="A1131" i="33"/>
  <c r="A1130" i="33"/>
  <c r="A1129" i="33"/>
  <c r="A1128" i="33"/>
  <c r="A1127" i="33"/>
  <c r="A1126" i="33"/>
  <c r="A1125" i="33"/>
  <c r="A1124" i="33"/>
  <c r="A1123" i="33"/>
  <c r="A1122" i="33"/>
  <c r="A1121" i="33"/>
  <c r="A1120" i="33"/>
  <c r="A1119" i="33"/>
  <c r="A1118" i="33"/>
  <c r="A1117" i="33"/>
  <c r="A1116" i="33"/>
  <c r="A1115" i="33"/>
  <c r="A1114" i="33"/>
  <c r="A1113" i="33"/>
  <c r="A1112" i="33"/>
  <c r="A1111" i="33"/>
  <c r="A1110" i="33"/>
  <c r="A1109" i="33"/>
  <c r="A1108" i="33"/>
  <c r="A1107" i="33"/>
  <c r="A1106" i="33"/>
  <c r="A1105" i="33"/>
  <c r="A1104" i="33"/>
  <c r="A1103" i="33"/>
  <c r="A1102" i="33"/>
  <c r="A1101" i="33"/>
  <c r="A1100" i="33"/>
  <c r="A1099" i="33"/>
  <c r="A1098" i="33"/>
  <c r="A1097" i="33"/>
  <c r="A1096" i="33"/>
  <c r="A1095" i="33"/>
  <c r="A1094" i="33"/>
  <c r="A1093" i="33"/>
  <c r="A1092" i="33"/>
  <c r="A1091" i="33"/>
  <c r="A1090" i="33"/>
  <c r="A1089" i="33"/>
  <c r="A1088" i="33"/>
  <c r="A1087" i="33"/>
  <c r="A1086" i="33"/>
  <c r="A1085" i="33"/>
  <c r="A1084" i="33"/>
  <c r="A1083" i="33"/>
  <c r="A1082" i="33"/>
  <c r="A1081" i="33"/>
  <c r="A1080" i="33"/>
  <c r="A1079" i="33"/>
  <c r="A1078" i="33"/>
  <c r="A1077" i="33"/>
  <c r="A1076" i="33"/>
  <c r="A1075" i="33"/>
  <c r="A1074" i="33"/>
  <c r="A1073" i="33"/>
  <c r="A1072" i="33"/>
  <c r="A1071" i="33"/>
  <c r="A1070" i="33"/>
  <c r="A1069" i="33"/>
  <c r="A1068" i="33"/>
  <c r="A1067" i="33"/>
  <c r="A1066" i="33"/>
  <c r="A1065" i="33"/>
  <c r="A1064" i="33"/>
  <c r="A1063" i="33"/>
  <c r="A1062" i="33"/>
  <c r="A1061" i="33"/>
  <c r="A1060" i="33"/>
  <c r="A1059" i="33"/>
  <c r="A1058" i="33"/>
  <c r="A1057" i="33"/>
  <c r="A1056" i="33"/>
  <c r="A1055" i="33"/>
  <c r="A1054" i="33"/>
  <c r="A1053" i="33"/>
  <c r="A1052" i="33"/>
  <c r="A1051" i="33"/>
  <c r="A1050" i="33"/>
  <c r="A1049" i="33"/>
  <c r="A1048" i="33"/>
  <c r="A1047" i="33"/>
  <c r="A1046" i="33"/>
  <c r="A1045" i="33"/>
  <c r="A1044" i="33"/>
  <c r="A1043" i="33"/>
  <c r="A1042" i="33"/>
  <c r="A1041" i="33"/>
  <c r="A1040" i="33"/>
  <c r="A1039" i="33"/>
  <c r="A1038" i="33"/>
  <c r="A1037" i="33"/>
  <c r="A1036" i="33"/>
  <c r="A1035" i="33"/>
  <c r="A1034" i="33"/>
  <c r="A1033" i="33"/>
  <c r="A1032" i="33"/>
  <c r="A1031" i="33"/>
  <c r="A1030" i="33"/>
  <c r="A1029" i="33"/>
  <c r="A1028" i="33"/>
  <c r="A1027" i="33"/>
  <c r="A1026" i="33"/>
  <c r="A1025" i="33"/>
  <c r="A1024" i="33"/>
  <c r="A1023" i="33"/>
  <c r="A1022" i="33"/>
  <c r="A1021" i="33"/>
  <c r="A1020" i="33"/>
  <c r="A1019" i="33"/>
  <c r="A1018" i="33"/>
  <c r="A1017" i="33"/>
  <c r="A1016" i="33"/>
  <c r="A1015" i="33"/>
  <c r="A1014" i="33"/>
  <c r="A1013" i="33"/>
  <c r="A1012" i="33"/>
  <c r="A1011" i="33"/>
  <c r="A1010" i="33"/>
  <c r="A1009" i="33"/>
  <c r="A1008" i="33"/>
  <c r="A1007" i="33"/>
  <c r="A1006" i="33"/>
  <c r="A1005" i="33"/>
  <c r="A1004" i="33"/>
  <c r="A1003" i="33"/>
  <c r="A1002" i="33"/>
  <c r="A1001" i="33"/>
  <c r="A1000" i="33"/>
  <c r="A999" i="33"/>
  <c r="A998" i="33"/>
  <c r="A997" i="33"/>
  <c r="A996" i="33"/>
  <c r="A995" i="33"/>
  <c r="A994" i="33"/>
  <c r="A993" i="33"/>
  <c r="A992" i="33"/>
  <c r="A991" i="33"/>
  <c r="A990" i="33"/>
  <c r="A989" i="33"/>
  <c r="A988" i="33"/>
  <c r="A987" i="33"/>
  <c r="A986" i="33"/>
  <c r="A985" i="33"/>
  <c r="A984" i="33"/>
  <c r="A983" i="33"/>
  <c r="A982" i="33"/>
  <c r="A981" i="33"/>
  <c r="A980" i="33"/>
  <c r="A979" i="33"/>
  <c r="A978" i="33"/>
  <c r="A977" i="33"/>
  <c r="A976" i="33"/>
  <c r="A975" i="33"/>
  <c r="A974" i="33"/>
  <c r="A973" i="33"/>
  <c r="A972" i="33"/>
  <c r="A971" i="33"/>
  <c r="A970" i="33"/>
  <c r="A969" i="33"/>
  <c r="A968" i="33"/>
  <c r="A967" i="33"/>
  <c r="A966" i="33"/>
  <c r="A965" i="33"/>
  <c r="A964" i="33"/>
  <c r="A963" i="33"/>
  <c r="A962" i="33"/>
  <c r="A961" i="33"/>
  <c r="A960" i="33"/>
  <c r="A959" i="33"/>
  <c r="A958" i="33"/>
  <c r="A957" i="33"/>
  <c r="A956" i="33"/>
  <c r="A955" i="33"/>
  <c r="A954" i="33"/>
  <c r="A953" i="33"/>
  <c r="A952" i="33"/>
  <c r="A951" i="33"/>
  <c r="A950" i="33"/>
  <c r="A949" i="33"/>
  <c r="A948" i="33"/>
  <c r="A947" i="33"/>
  <c r="A946" i="33"/>
  <c r="A945" i="33"/>
  <c r="A944" i="33"/>
  <c r="A943" i="33"/>
  <c r="A942" i="33"/>
  <c r="A941" i="33"/>
  <c r="A940" i="33"/>
  <c r="A939" i="33"/>
  <c r="A938" i="33"/>
  <c r="A937" i="33"/>
  <c r="A936" i="33"/>
  <c r="A935" i="33"/>
  <c r="A934" i="33"/>
  <c r="A933" i="33"/>
  <c r="A932" i="33"/>
  <c r="A931" i="33"/>
  <c r="A930" i="33"/>
  <c r="A929" i="33"/>
  <c r="A928" i="33"/>
  <c r="A927" i="33"/>
  <c r="A926" i="33"/>
  <c r="A925" i="33"/>
  <c r="A924" i="33"/>
  <c r="A923" i="33"/>
  <c r="A922" i="33"/>
  <c r="A921" i="33"/>
  <c r="A920" i="33"/>
  <c r="A919" i="33"/>
  <c r="A918" i="33"/>
  <c r="A917" i="33"/>
  <c r="A916" i="33"/>
  <c r="A915" i="33"/>
  <c r="A914" i="33"/>
  <c r="A913" i="33"/>
  <c r="A912" i="33"/>
  <c r="A911" i="33"/>
  <c r="A910" i="33"/>
  <c r="A909" i="33"/>
  <c r="A908" i="33"/>
  <c r="A907" i="33"/>
  <c r="A906" i="33"/>
  <c r="A905" i="33"/>
  <c r="A904" i="33"/>
  <c r="A903" i="33"/>
  <c r="A902" i="33"/>
  <c r="A901" i="33"/>
  <c r="A900" i="33"/>
  <c r="A899" i="33"/>
  <c r="A898" i="33"/>
  <c r="A897" i="33"/>
  <c r="A896" i="33"/>
  <c r="A895" i="33"/>
  <c r="A894" i="33"/>
  <c r="A893" i="33"/>
  <c r="A892" i="33"/>
  <c r="A891" i="33"/>
  <c r="A890" i="33"/>
  <c r="A889" i="33"/>
  <c r="A888" i="33"/>
  <c r="A887" i="33"/>
  <c r="A886" i="33"/>
  <c r="A885" i="33"/>
  <c r="A884" i="33"/>
  <c r="A883" i="33"/>
  <c r="A882" i="33"/>
  <c r="A881" i="33"/>
  <c r="A880" i="33"/>
  <c r="A879" i="33"/>
  <c r="A878" i="33"/>
  <c r="A877" i="33"/>
  <c r="A876" i="33"/>
  <c r="A875" i="33"/>
  <c r="A874" i="33"/>
  <c r="A873" i="33"/>
  <c r="A872" i="33"/>
  <c r="A871" i="33"/>
  <c r="A870" i="33"/>
  <c r="A869" i="33"/>
  <c r="A868" i="33"/>
  <c r="A867" i="33"/>
  <c r="A866" i="33"/>
  <c r="A865" i="33"/>
  <c r="A864" i="33"/>
  <c r="A863" i="33"/>
  <c r="A862" i="33"/>
  <c r="A861" i="33"/>
  <c r="A860" i="33"/>
  <c r="A859" i="33"/>
  <c r="A858" i="33"/>
  <c r="A857" i="33"/>
  <c r="A856" i="33"/>
  <c r="A855" i="33"/>
  <c r="A854" i="33"/>
  <c r="A853" i="33"/>
  <c r="A852" i="33"/>
  <c r="A851" i="33"/>
  <c r="A850" i="33"/>
  <c r="A849" i="33"/>
  <c r="A848" i="33"/>
  <c r="A847" i="33"/>
  <c r="A846" i="33"/>
  <c r="A845" i="33"/>
  <c r="A844" i="33"/>
  <c r="A843" i="33"/>
  <c r="A842" i="33"/>
  <c r="A841" i="33"/>
  <c r="A840" i="33"/>
  <c r="A839" i="33"/>
  <c r="A838" i="33"/>
  <c r="A837" i="33"/>
  <c r="A836" i="33"/>
  <c r="A835" i="33"/>
  <c r="A834" i="33"/>
  <c r="A833" i="33"/>
  <c r="A832" i="33"/>
  <c r="A831" i="33"/>
  <c r="A830" i="33"/>
  <c r="A829" i="33"/>
  <c r="A828" i="33"/>
  <c r="A827" i="33"/>
  <c r="A826" i="33"/>
  <c r="A825" i="33"/>
  <c r="A824" i="33"/>
  <c r="A823" i="33"/>
  <c r="A822" i="33"/>
  <c r="A821" i="33"/>
  <c r="A820" i="33"/>
  <c r="A819" i="33"/>
  <c r="A818" i="33"/>
  <c r="A817" i="33"/>
  <c r="A816" i="33"/>
  <c r="A815" i="33"/>
  <c r="A814" i="33"/>
  <c r="A813" i="33"/>
  <c r="A812" i="33"/>
  <c r="A811" i="33"/>
  <c r="A810" i="33"/>
  <c r="A809" i="33"/>
  <c r="A808" i="33"/>
  <c r="A807" i="33"/>
  <c r="A806" i="33"/>
  <c r="A805" i="33"/>
  <c r="A804" i="33"/>
  <c r="A803" i="33"/>
  <c r="A802" i="33"/>
  <c r="A801" i="33"/>
  <c r="A800" i="33"/>
  <c r="A799" i="33"/>
  <c r="A798" i="33"/>
  <c r="A797" i="33"/>
  <c r="A796" i="33"/>
  <c r="A795" i="33"/>
  <c r="A794" i="33"/>
  <c r="A793" i="33"/>
  <c r="A792" i="33"/>
  <c r="A791" i="33"/>
  <c r="A790" i="33"/>
  <c r="A789" i="33"/>
  <c r="A788" i="33"/>
  <c r="A787" i="33"/>
  <c r="A786" i="33"/>
  <c r="A785" i="33"/>
  <c r="A784" i="33"/>
  <c r="A783" i="33"/>
  <c r="A782" i="33"/>
  <c r="A781" i="33"/>
  <c r="A780" i="33"/>
  <c r="A779" i="33"/>
  <c r="A778" i="33"/>
  <c r="A777" i="33"/>
  <c r="A776" i="33"/>
  <c r="A775" i="33"/>
  <c r="A774" i="33"/>
  <c r="A773" i="33"/>
  <c r="A772" i="33"/>
  <c r="A771" i="33"/>
  <c r="A770" i="33"/>
  <c r="A769" i="33"/>
  <c r="A768" i="33"/>
  <c r="A767" i="33"/>
  <c r="A766" i="33"/>
  <c r="A765" i="33"/>
  <c r="A764" i="33"/>
  <c r="A763" i="33"/>
  <c r="A762" i="33"/>
  <c r="A761" i="33"/>
  <c r="A760" i="33"/>
  <c r="A759" i="33"/>
  <c r="A758" i="33"/>
  <c r="A757" i="33"/>
  <c r="A756" i="33"/>
  <c r="A755" i="33"/>
  <c r="A754" i="33"/>
  <c r="A753" i="33"/>
  <c r="A752" i="33"/>
  <c r="A751" i="33"/>
  <c r="A750" i="33"/>
  <c r="A749" i="33"/>
  <c r="A748" i="33"/>
  <c r="A747" i="33"/>
  <c r="A746" i="33"/>
  <c r="A745" i="33"/>
  <c r="A744" i="33"/>
  <c r="A743" i="33"/>
  <c r="A742" i="33"/>
  <c r="A741" i="33"/>
  <c r="A740" i="33"/>
  <c r="A739" i="33"/>
  <c r="A738" i="33"/>
  <c r="A737" i="33"/>
  <c r="A736" i="33"/>
  <c r="A735" i="33"/>
  <c r="A734" i="33"/>
  <c r="A733" i="33"/>
  <c r="A732" i="33"/>
  <c r="A731" i="33"/>
  <c r="A730" i="33"/>
  <c r="A729" i="33"/>
  <c r="A728" i="33"/>
  <c r="A727" i="33"/>
  <c r="A726" i="33"/>
  <c r="A725" i="33"/>
  <c r="A724" i="33"/>
  <c r="A723" i="33"/>
  <c r="A722" i="33"/>
  <c r="A721" i="33"/>
  <c r="A720" i="33"/>
  <c r="A719" i="33"/>
  <c r="A718" i="33"/>
  <c r="A717" i="33"/>
  <c r="A716" i="33"/>
  <c r="A715" i="33"/>
  <c r="A714" i="33"/>
  <c r="A713" i="33"/>
  <c r="A712" i="33"/>
  <c r="A711" i="33"/>
  <c r="A710" i="33"/>
  <c r="A709" i="33"/>
  <c r="A708" i="33"/>
  <c r="A707" i="33"/>
  <c r="A706" i="33"/>
  <c r="A705" i="33"/>
  <c r="A704" i="33"/>
  <c r="A703" i="33"/>
  <c r="A702" i="33"/>
  <c r="A701" i="33"/>
  <c r="A700" i="33"/>
  <c r="A699" i="33"/>
  <c r="A698" i="33"/>
  <c r="A697" i="33"/>
  <c r="A696" i="33"/>
  <c r="A695" i="33"/>
  <c r="A694" i="33"/>
  <c r="A693" i="33"/>
  <c r="A692" i="33"/>
  <c r="A691" i="33"/>
  <c r="A690" i="33"/>
  <c r="A689" i="33"/>
  <c r="A688" i="33"/>
  <c r="A687" i="33"/>
  <c r="A686" i="33"/>
  <c r="A685" i="33"/>
  <c r="A684" i="33"/>
  <c r="A683" i="33"/>
  <c r="A682" i="33"/>
  <c r="A681" i="33"/>
  <c r="A680" i="33"/>
  <c r="A679" i="33"/>
  <c r="A678" i="33"/>
  <c r="A677" i="33"/>
  <c r="A676" i="33"/>
  <c r="A675" i="33"/>
  <c r="A674" i="33"/>
  <c r="A673" i="33"/>
  <c r="A672" i="33"/>
  <c r="A671" i="33"/>
  <c r="A670" i="33"/>
  <c r="A669" i="33"/>
  <c r="A668" i="33"/>
  <c r="A667" i="33"/>
  <c r="A666" i="33"/>
  <c r="A665" i="33"/>
  <c r="A664" i="33"/>
  <c r="A663" i="33"/>
  <c r="A662" i="33"/>
  <c r="A661" i="33"/>
  <c r="A660" i="33"/>
  <c r="A659" i="33"/>
  <c r="A658" i="33"/>
  <c r="A657" i="33"/>
  <c r="A656" i="33"/>
  <c r="A655" i="33"/>
  <c r="A654" i="33"/>
  <c r="A653" i="33"/>
  <c r="A652" i="33"/>
  <c r="A651" i="33"/>
  <c r="A650" i="33"/>
  <c r="A649" i="33"/>
  <c r="A648" i="33"/>
  <c r="A647" i="33"/>
  <c r="A646" i="33"/>
  <c r="A645" i="33"/>
  <c r="A644" i="33"/>
  <c r="A643" i="33"/>
  <c r="A642" i="33"/>
  <c r="A641" i="33"/>
  <c r="A640" i="33"/>
  <c r="A639" i="33"/>
  <c r="A638" i="33"/>
  <c r="A637" i="33"/>
  <c r="A636" i="33"/>
  <c r="A635" i="33"/>
  <c r="A634" i="33"/>
  <c r="A633" i="33"/>
  <c r="A632" i="33"/>
  <c r="A631" i="33"/>
  <c r="A630" i="33"/>
  <c r="A629" i="33"/>
  <c r="A628" i="33"/>
  <c r="A627" i="33"/>
  <c r="A626" i="33"/>
  <c r="A625" i="33"/>
  <c r="A624" i="33"/>
  <c r="A623" i="33"/>
  <c r="A622" i="33"/>
  <c r="A621" i="33"/>
  <c r="A620" i="33"/>
  <c r="A619" i="33"/>
  <c r="A618" i="33"/>
  <c r="A617" i="33"/>
  <c r="A616" i="33"/>
  <c r="A615" i="33"/>
  <c r="A614" i="33"/>
  <c r="A613" i="33"/>
  <c r="A612" i="33"/>
  <c r="A611" i="33"/>
  <c r="A610" i="33"/>
  <c r="A609" i="33"/>
  <c r="A608" i="33"/>
  <c r="A607" i="33"/>
  <c r="A606" i="33"/>
  <c r="A605" i="33"/>
  <c r="A604" i="33"/>
  <c r="A603" i="33"/>
  <c r="A602" i="33"/>
  <c r="A601" i="33"/>
  <c r="A600" i="33"/>
  <c r="A599" i="33"/>
  <c r="A598" i="33"/>
  <c r="A597" i="33"/>
  <c r="A596" i="33"/>
  <c r="A595" i="33"/>
  <c r="A594" i="33"/>
  <c r="A593" i="33"/>
  <c r="A592" i="33"/>
  <c r="A591" i="33"/>
  <c r="A590" i="33"/>
  <c r="A589" i="33"/>
  <c r="A588" i="33"/>
  <c r="A587" i="33"/>
  <c r="A586" i="33"/>
  <c r="A585" i="33"/>
  <c r="A584" i="33"/>
  <c r="A583" i="33"/>
  <c r="A582" i="33"/>
  <c r="A581" i="33"/>
  <c r="A580" i="33"/>
  <c r="A579" i="33"/>
  <c r="A578" i="33"/>
  <c r="A577" i="33"/>
  <c r="A576" i="33"/>
  <c r="A575" i="33"/>
  <c r="A574" i="33"/>
  <c r="A573" i="33"/>
  <c r="A572" i="33"/>
  <c r="A571" i="33"/>
  <c r="A570" i="33"/>
  <c r="A569" i="33"/>
  <c r="A568" i="33"/>
  <c r="A567" i="33"/>
  <c r="A566" i="33"/>
  <c r="A565" i="33"/>
  <c r="A564" i="33"/>
  <c r="A563" i="33"/>
  <c r="A562" i="33"/>
  <c r="A561" i="33"/>
  <c r="A560" i="33"/>
  <c r="A559" i="33"/>
  <c r="A558" i="33"/>
  <c r="A557" i="33"/>
  <c r="A556" i="33"/>
  <c r="A555" i="33"/>
  <c r="A554" i="33"/>
  <c r="A553" i="33"/>
  <c r="A552" i="33"/>
  <c r="A551" i="33"/>
  <c r="A550" i="33"/>
  <c r="A549" i="33"/>
  <c r="A548" i="33"/>
  <c r="A547" i="33"/>
  <c r="A546" i="33"/>
  <c r="A545" i="33"/>
  <c r="A544" i="33"/>
  <c r="A543" i="33"/>
  <c r="A542" i="33"/>
  <c r="A541" i="33"/>
  <c r="A540" i="33"/>
  <c r="A539" i="33"/>
  <c r="A538" i="33"/>
  <c r="A537" i="33"/>
  <c r="A536" i="33"/>
  <c r="A535" i="33"/>
  <c r="A534" i="33"/>
  <c r="A533" i="33"/>
  <c r="A532" i="33"/>
  <c r="A531" i="33"/>
  <c r="A530" i="33"/>
  <c r="A529" i="33"/>
  <c r="A528" i="33"/>
  <c r="A527" i="33"/>
  <c r="A526" i="33"/>
  <c r="A525" i="33"/>
  <c r="A524" i="33"/>
  <c r="A523" i="33"/>
  <c r="A522" i="33"/>
  <c r="A521" i="33"/>
  <c r="A520" i="33"/>
  <c r="A519" i="33"/>
  <c r="A518" i="33"/>
  <c r="A517" i="33"/>
  <c r="A516" i="33"/>
  <c r="A515" i="33"/>
  <c r="A514" i="33"/>
  <c r="A513" i="33"/>
  <c r="A512" i="33"/>
  <c r="A511" i="33"/>
  <c r="A510" i="33"/>
  <c r="A509" i="33"/>
  <c r="A508" i="33"/>
  <c r="A507" i="33"/>
  <c r="A506" i="33"/>
  <c r="A505" i="33"/>
  <c r="A504" i="33"/>
  <c r="A503" i="33"/>
  <c r="A502" i="33"/>
  <c r="A501" i="33"/>
  <c r="A500" i="33"/>
  <c r="A499" i="33"/>
  <c r="A498" i="33"/>
  <c r="A497" i="33"/>
  <c r="A496" i="33"/>
  <c r="A495" i="33"/>
  <c r="A494" i="33"/>
  <c r="A493" i="33"/>
  <c r="A492" i="33"/>
  <c r="A491" i="33"/>
  <c r="A490" i="33"/>
  <c r="A489" i="33"/>
  <c r="A488" i="33"/>
  <c r="A487" i="33"/>
  <c r="A486" i="33"/>
  <c r="A485" i="33"/>
  <c r="A484" i="33"/>
  <c r="A483" i="33"/>
  <c r="A482" i="33"/>
  <c r="A481" i="33"/>
  <c r="A480" i="33"/>
  <c r="A479" i="33"/>
  <c r="A478" i="33"/>
  <c r="A477" i="33"/>
  <c r="A476" i="33"/>
  <c r="A475" i="33"/>
  <c r="A474" i="33"/>
  <c r="A473" i="33"/>
  <c r="A472" i="33"/>
  <c r="A471" i="33"/>
  <c r="A470" i="33"/>
  <c r="A469" i="33"/>
  <c r="A468" i="33"/>
  <c r="A467" i="33"/>
  <c r="A466" i="33"/>
  <c r="A465" i="33"/>
  <c r="A464" i="33"/>
  <c r="A463" i="33"/>
  <c r="A462" i="33"/>
  <c r="A461" i="33"/>
  <c r="A460" i="33"/>
  <c r="A459" i="33"/>
  <c r="A458" i="33"/>
  <c r="A457" i="33"/>
  <c r="A456" i="33"/>
  <c r="A455" i="33"/>
  <c r="A454" i="33"/>
  <c r="A453" i="33"/>
  <c r="A452" i="33"/>
  <c r="A451" i="33"/>
  <c r="A450" i="33"/>
  <c r="A449" i="33"/>
  <c r="A448" i="33"/>
  <c r="A447" i="33"/>
  <c r="A446" i="33"/>
  <c r="A445" i="33"/>
  <c r="A444" i="33"/>
  <c r="A443" i="33"/>
  <c r="A442" i="33"/>
  <c r="A441" i="33"/>
  <c r="A440" i="33"/>
  <c r="A439" i="33"/>
  <c r="A438" i="33"/>
  <c r="A437" i="33"/>
  <c r="A436" i="33"/>
  <c r="A435" i="33"/>
  <c r="A434" i="33"/>
  <c r="A433" i="33"/>
  <c r="A432" i="33"/>
  <c r="A431" i="33"/>
  <c r="A430" i="33"/>
  <c r="A429" i="33"/>
  <c r="A428" i="33"/>
  <c r="A427" i="33"/>
  <c r="A426" i="33"/>
  <c r="A425" i="33"/>
  <c r="A424" i="33"/>
  <c r="A423" i="33"/>
  <c r="A422" i="33"/>
  <c r="A421" i="33"/>
  <c r="A420" i="33"/>
  <c r="A419" i="33"/>
  <c r="A418" i="33"/>
  <c r="A417" i="33"/>
  <c r="A416" i="33"/>
  <c r="A415" i="33"/>
  <c r="A414" i="33"/>
  <c r="A413" i="33"/>
  <c r="A412" i="33"/>
  <c r="A411" i="33"/>
  <c r="A410" i="33"/>
  <c r="A409" i="33"/>
  <c r="A408" i="33"/>
  <c r="A407" i="33"/>
  <c r="A406" i="33"/>
  <c r="A405" i="33"/>
  <c r="A404" i="33"/>
  <c r="A403" i="33"/>
  <c r="A402" i="33"/>
  <c r="A401" i="33"/>
  <c r="A400" i="33"/>
  <c r="A399" i="33"/>
  <c r="A398" i="33"/>
  <c r="A397" i="33"/>
  <c r="A396" i="33"/>
  <c r="A395" i="33"/>
  <c r="A394" i="33"/>
  <c r="A393" i="33"/>
  <c r="A392" i="33"/>
  <c r="A391" i="33"/>
  <c r="A390" i="33"/>
  <c r="A389" i="33"/>
  <c r="A388" i="33"/>
  <c r="A387" i="33"/>
  <c r="A386" i="33"/>
  <c r="A385" i="33"/>
  <c r="A384" i="33"/>
  <c r="A383" i="33"/>
  <c r="A382" i="33"/>
  <c r="A381" i="33"/>
  <c r="A380" i="33"/>
  <c r="A379" i="33"/>
  <c r="A378" i="33"/>
  <c r="A377" i="33"/>
  <c r="A376" i="33"/>
  <c r="A375" i="33"/>
  <c r="A374" i="33"/>
  <c r="A373" i="33"/>
  <c r="A372" i="33"/>
  <c r="A371" i="33"/>
  <c r="A370" i="33"/>
  <c r="A369" i="33"/>
  <c r="A368" i="33"/>
  <c r="A367" i="33"/>
  <c r="A366" i="33"/>
  <c r="A365" i="33"/>
  <c r="A364" i="33"/>
  <c r="A363" i="33"/>
  <c r="A362" i="33"/>
  <c r="A361" i="33"/>
  <c r="A360" i="33"/>
  <c r="A359" i="33"/>
  <c r="A358" i="33"/>
  <c r="A357" i="33"/>
  <c r="A356" i="33"/>
  <c r="A355" i="33"/>
  <c r="A354" i="33"/>
  <c r="A353" i="33"/>
  <c r="A352" i="33"/>
  <c r="A351" i="33"/>
  <c r="A350" i="33"/>
  <c r="A349" i="33"/>
  <c r="A348" i="33"/>
  <c r="A347" i="33"/>
  <c r="A346" i="33"/>
  <c r="A345" i="33"/>
  <c r="A344" i="33"/>
  <c r="A343" i="33"/>
  <c r="A342" i="33"/>
  <c r="A341" i="33"/>
  <c r="A340" i="33"/>
  <c r="A339" i="33"/>
  <c r="A338" i="33"/>
  <c r="A337" i="33"/>
  <c r="A336" i="33"/>
  <c r="A335" i="33"/>
  <c r="A334" i="33"/>
  <c r="A333" i="33"/>
  <c r="A332" i="33"/>
  <c r="A331" i="33"/>
  <c r="A330" i="33"/>
  <c r="A329" i="33"/>
  <c r="A328" i="33"/>
  <c r="A327" i="33"/>
  <c r="A326" i="33"/>
  <c r="A325" i="33"/>
  <c r="A324" i="33"/>
  <c r="A323" i="33"/>
  <c r="A322" i="33"/>
  <c r="A321" i="33"/>
  <c r="A320" i="33"/>
  <c r="A319" i="33"/>
  <c r="A318" i="33"/>
  <c r="A317" i="33"/>
  <c r="A316" i="33"/>
  <c r="A315" i="33"/>
  <c r="A314" i="33"/>
  <c r="A313" i="33"/>
  <c r="A312" i="33"/>
  <c r="A311" i="33"/>
  <c r="A310" i="33"/>
  <c r="A309" i="33"/>
  <c r="A308" i="33"/>
  <c r="A307" i="33"/>
  <c r="A306" i="33"/>
  <c r="A305" i="33"/>
  <c r="A304" i="33"/>
  <c r="A303" i="33"/>
  <c r="A302" i="33"/>
  <c r="A301" i="33"/>
  <c r="A300" i="33"/>
  <c r="A299" i="33"/>
  <c r="A298" i="33"/>
  <c r="A297" i="33"/>
  <c r="A296" i="33"/>
  <c r="A295" i="33"/>
  <c r="A294" i="33"/>
  <c r="A293" i="33"/>
  <c r="A292" i="33"/>
  <c r="A291" i="33"/>
  <c r="A290" i="33"/>
  <c r="A289" i="33"/>
  <c r="A288" i="33"/>
  <c r="A287" i="33"/>
  <c r="A286" i="33"/>
  <c r="A285" i="33"/>
  <c r="A284" i="33"/>
  <c r="A283" i="33"/>
  <c r="A282" i="33"/>
  <c r="A281" i="33"/>
  <c r="A280" i="33"/>
  <c r="A279" i="33"/>
  <c r="A278" i="33"/>
  <c r="A277" i="33"/>
  <c r="A276" i="33"/>
  <c r="A275" i="33"/>
  <c r="A274" i="33"/>
  <c r="A273" i="33"/>
  <c r="A272" i="33"/>
  <c r="A271" i="33"/>
  <c r="A270" i="33"/>
  <c r="A269" i="33"/>
  <c r="A268" i="33"/>
  <c r="A267" i="33"/>
  <c r="A266" i="33"/>
  <c r="A265" i="33"/>
  <c r="A264" i="33"/>
  <c r="A263" i="33"/>
  <c r="A262" i="33"/>
  <c r="A261" i="33"/>
  <c r="A260" i="33"/>
  <c r="A259" i="33"/>
  <c r="A258" i="33"/>
  <c r="A257" i="33"/>
  <c r="A256" i="33"/>
  <c r="A255" i="33"/>
  <c r="A254" i="33"/>
  <c r="A253" i="33"/>
  <c r="A252" i="33"/>
  <c r="A251" i="33"/>
  <c r="A250" i="33"/>
  <c r="A249" i="33"/>
  <c r="A248" i="33"/>
  <c r="A247" i="33"/>
  <c r="A246" i="33"/>
  <c r="A245" i="33"/>
  <c r="A244" i="33"/>
  <c r="A243" i="33"/>
  <c r="A242" i="33"/>
  <c r="A241" i="33"/>
  <c r="A240" i="33"/>
  <c r="A239" i="33"/>
  <c r="A238" i="33"/>
  <c r="A237" i="33"/>
  <c r="A236" i="33"/>
  <c r="A235" i="33"/>
  <c r="A234" i="33"/>
  <c r="A233" i="33"/>
  <c r="A232" i="33"/>
  <c r="A231" i="33"/>
  <c r="A230" i="33"/>
  <c r="A229" i="33"/>
  <c r="A228" i="33"/>
  <c r="A227" i="33"/>
  <c r="A226" i="33"/>
  <c r="A225" i="33"/>
  <c r="A224" i="33"/>
  <c r="A223" i="33"/>
  <c r="A222" i="33"/>
  <c r="A221" i="33"/>
  <c r="A220" i="33"/>
  <c r="A219" i="33"/>
  <c r="A218" i="33"/>
  <c r="A217" i="33"/>
  <c r="A216" i="33"/>
  <c r="A215" i="33"/>
  <c r="A214" i="33"/>
  <c r="A213" i="33"/>
  <c r="A212" i="33"/>
  <c r="A211" i="33"/>
  <c r="A210" i="33"/>
  <c r="A209" i="33"/>
  <c r="A208" i="33"/>
  <c r="A207" i="33"/>
  <c r="A206" i="33"/>
  <c r="A205" i="33"/>
  <c r="A204" i="33"/>
  <c r="A203" i="33"/>
  <c r="A202" i="33"/>
  <c r="A201" i="33"/>
  <c r="A200" i="33"/>
  <c r="A199" i="33"/>
  <c r="A198" i="33"/>
  <c r="A197" i="33"/>
  <c r="A196" i="33"/>
  <c r="A195" i="33"/>
  <c r="A194" i="33"/>
  <c r="A193" i="33"/>
  <c r="A192" i="33"/>
  <c r="A191" i="33"/>
  <c r="A190" i="33"/>
  <c r="A189" i="33"/>
  <c r="A188" i="33"/>
  <c r="A187" i="33"/>
  <c r="A186" i="33"/>
  <c r="A185" i="33"/>
  <c r="A184" i="33"/>
  <c r="A183" i="33"/>
  <c r="A182" i="33"/>
  <c r="A181" i="33"/>
  <c r="A180" i="33"/>
  <c r="A179" i="33"/>
  <c r="A178" i="33"/>
  <c r="A177" i="33"/>
  <c r="A176" i="33"/>
  <c r="A175" i="33"/>
  <c r="A174" i="33"/>
  <c r="A173" i="33"/>
  <c r="A172" i="33"/>
  <c r="A171" i="33"/>
  <c r="A170" i="33"/>
  <c r="A169" i="33"/>
  <c r="A168" i="33"/>
  <c r="A167" i="33"/>
  <c r="A166" i="33"/>
  <c r="A165" i="33"/>
  <c r="A164" i="33"/>
  <c r="A163" i="33"/>
  <c r="A162" i="33"/>
  <c r="A161" i="33"/>
  <c r="A160" i="33"/>
  <c r="A159" i="33"/>
  <c r="A158" i="33"/>
  <c r="A157" i="33"/>
  <c r="A156" i="33"/>
  <c r="A155" i="33"/>
  <c r="A154" i="33"/>
  <c r="A153" i="33"/>
  <c r="A152" i="33"/>
  <c r="A151" i="33"/>
  <c r="A150" i="33"/>
  <c r="A149" i="33"/>
  <c r="A148" i="33"/>
  <c r="A147" i="33"/>
  <c r="A146" i="33"/>
  <c r="A145" i="33"/>
  <c r="A144" i="33"/>
  <c r="A143" i="33"/>
  <c r="A142" i="33"/>
  <c r="A141" i="33"/>
  <c r="A140" i="33"/>
  <c r="A139" i="33"/>
  <c r="A138" i="33"/>
  <c r="A137" i="33"/>
  <c r="A136" i="33"/>
  <c r="A135" i="33"/>
  <c r="A134" i="33"/>
  <c r="A133" i="33"/>
  <c r="A132" i="33"/>
  <c r="A131" i="33"/>
  <c r="A130" i="33"/>
  <c r="A129" i="33"/>
  <c r="A128" i="33"/>
  <c r="A127" i="33"/>
  <c r="A126" i="33"/>
  <c r="A125" i="33"/>
  <c r="A124" i="33"/>
  <c r="A123" i="33"/>
  <c r="A122" i="33"/>
  <c r="A121" i="33"/>
  <c r="A120" i="33"/>
  <c r="A119" i="33"/>
  <c r="A118" i="33"/>
  <c r="A117" i="33"/>
  <c r="A116" i="33"/>
  <c r="A115" i="33"/>
  <c r="A114" i="33"/>
  <c r="A113" i="33"/>
  <c r="A112" i="33"/>
  <c r="A111" i="33"/>
  <c r="A110" i="33"/>
  <c r="A109" i="33"/>
  <c r="A108" i="33"/>
  <c r="A107" i="33"/>
  <c r="A106" i="33"/>
  <c r="A105" i="33"/>
  <c r="A104" i="33"/>
  <c r="A103" i="33"/>
  <c r="A102" i="33"/>
  <c r="A101" i="33"/>
  <c r="A100" i="33"/>
  <c r="A99" i="33"/>
  <c r="A98" i="33"/>
  <c r="A97" i="33"/>
  <c r="A96" i="33"/>
  <c r="A95" i="33"/>
  <c r="A94" i="33"/>
  <c r="A93" i="33"/>
  <c r="A92" i="33"/>
  <c r="A91" i="33"/>
  <c r="A90" i="33"/>
  <c r="A89" i="33"/>
  <c r="A88" i="33"/>
  <c r="A87" i="33"/>
  <c r="A86" i="33"/>
  <c r="A85" i="33"/>
  <c r="A84" i="33"/>
  <c r="A83" i="33"/>
  <c r="A82" i="33"/>
  <c r="A81" i="33"/>
  <c r="A80" i="33"/>
  <c r="A79" i="33"/>
  <c r="A78" i="33"/>
  <c r="A77" i="33"/>
  <c r="A76" i="33"/>
  <c r="A75" i="33"/>
  <c r="A74" i="33"/>
  <c r="A73" i="33"/>
  <c r="A72" i="33"/>
  <c r="A71" i="33"/>
  <c r="A70" i="33"/>
  <c r="A69" i="33"/>
  <c r="A68" i="33"/>
  <c r="A67" i="33"/>
  <c r="A66" i="33"/>
  <c r="A65" i="33"/>
  <c r="A64" i="33"/>
  <c r="A63" i="33"/>
  <c r="A62" i="33"/>
  <c r="A61" i="33"/>
  <c r="A60" i="33"/>
  <c r="A59" i="33"/>
  <c r="A58" i="33"/>
  <c r="A57" i="33"/>
  <c r="A56" i="33"/>
  <c r="A55" i="33"/>
  <c r="A54" i="33"/>
  <c r="A53" i="33"/>
  <c r="A52" i="33"/>
  <c r="A51" i="33"/>
  <c r="A50" i="33"/>
  <c r="A49" i="33"/>
  <c r="A48" i="33"/>
  <c r="A47" i="33"/>
  <c r="A46" i="33"/>
  <c r="A45" i="33"/>
  <c r="A44" i="33"/>
  <c r="A43" i="33"/>
  <c r="A42" i="33"/>
  <c r="A41" i="33"/>
  <c r="A40" i="33"/>
  <c r="A39" i="33"/>
  <c r="A38" i="33"/>
  <c r="A37" i="33"/>
  <c r="A36" i="33"/>
  <c r="A35" i="33"/>
  <c r="A34" i="33"/>
  <c r="A33" i="33"/>
  <c r="A32" i="33"/>
  <c r="A31" i="33"/>
  <c r="A30" i="33"/>
  <c r="A29" i="33"/>
  <c r="A28" i="33"/>
  <c r="A27" i="33"/>
  <c r="A26" i="33"/>
  <c r="A25" i="33"/>
  <c r="A24" i="33"/>
  <c r="A23" i="33"/>
  <c r="A22" i="33"/>
  <c r="A21" i="33"/>
  <c r="A20" i="33"/>
  <c r="A19" i="33"/>
  <c r="A18" i="33"/>
  <c r="A17" i="33"/>
  <c r="A16" i="33"/>
  <c r="A15" i="33"/>
  <c r="A14" i="33"/>
  <c r="A13" i="33"/>
  <c r="A12" i="33"/>
  <c r="A11" i="33"/>
  <c r="A10" i="33"/>
  <c r="A9" i="33"/>
  <c r="A8" i="33"/>
  <c r="A7" i="33"/>
  <c r="A6" i="33"/>
  <c r="A5" i="33"/>
  <c r="A4" i="33"/>
  <c r="A3" i="33"/>
  <c r="A2" i="33"/>
  <c r="B2" i="33" s="1"/>
  <c r="F16" i="15" l="1"/>
  <c r="B16" i="15"/>
  <c r="N16" i="15"/>
  <c r="K43" i="15"/>
  <c r="N34" i="15"/>
  <c r="G8" i="15"/>
  <c r="P12" i="15"/>
  <c r="F18" i="15"/>
  <c r="AF18" i="15"/>
  <c r="G27" i="15"/>
  <c r="H36" i="15"/>
  <c r="H48" i="15"/>
  <c r="K15" i="15"/>
  <c r="AA29" i="15"/>
  <c r="L28" i="15"/>
  <c r="H4" i="15"/>
  <c r="G11" i="15"/>
  <c r="G21" i="15"/>
  <c r="G31" i="15"/>
  <c r="F40" i="15"/>
  <c r="J6" i="15"/>
  <c r="L20" i="15"/>
  <c r="J34" i="15"/>
  <c r="L48" i="15"/>
  <c r="N22" i="15"/>
  <c r="P45" i="15"/>
  <c r="S37" i="15"/>
  <c r="F5" i="15"/>
  <c r="G13" i="15"/>
  <c r="F22" i="15"/>
  <c r="F32" i="15"/>
  <c r="F42" i="15"/>
  <c r="K7" i="15"/>
  <c r="J22" i="15"/>
  <c r="L36" i="15"/>
  <c r="J50" i="15"/>
  <c r="O23" i="15"/>
  <c r="N47" i="15"/>
  <c r="S40" i="15"/>
  <c r="F6" i="15"/>
  <c r="F14" i="15"/>
  <c r="F24" i="15"/>
  <c r="H32" i="15"/>
  <c r="G43" i="15"/>
  <c r="J10" i="15"/>
  <c r="K23" i="15"/>
  <c r="J38" i="15"/>
  <c r="N6" i="15"/>
  <c r="O27" i="15"/>
  <c r="S4" i="15"/>
  <c r="V12" i="15"/>
  <c r="G7" i="15"/>
  <c r="G15" i="15"/>
  <c r="H24" i="15"/>
  <c r="H34" i="15"/>
  <c r="H44" i="15"/>
  <c r="K11" i="15"/>
  <c r="J26" i="15"/>
  <c r="K39" i="15"/>
  <c r="O7" i="15"/>
  <c r="P28" i="15"/>
  <c r="R6" i="15"/>
  <c r="V19" i="15"/>
  <c r="F8" i="15"/>
  <c r="H16" i="15"/>
  <c r="F26" i="15"/>
  <c r="G35" i="15"/>
  <c r="G47" i="15"/>
  <c r="L12" i="15"/>
  <c r="K27" i="15"/>
  <c r="J42" i="15"/>
  <c r="O11" i="15"/>
  <c r="P32" i="15"/>
  <c r="R14" i="15"/>
  <c r="W40" i="15"/>
  <c r="T16" i="15"/>
  <c r="V48" i="15"/>
  <c r="F3" i="15"/>
  <c r="F10" i="15"/>
  <c r="H18" i="15"/>
  <c r="H28" i="15"/>
  <c r="F38" i="15"/>
  <c r="F50" i="15"/>
  <c r="L16" i="15"/>
  <c r="K31" i="15"/>
  <c r="L44" i="15"/>
  <c r="P16" i="15"/>
  <c r="N38" i="15"/>
  <c r="S25" i="15"/>
  <c r="AA21" i="15"/>
  <c r="H3" i="15"/>
  <c r="H10" i="15"/>
  <c r="H20" i="15"/>
  <c r="G29" i="15"/>
  <c r="G39" i="15"/>
  <c r="L4" i="15"/>
  <c r="J18" i="15"/>
  <c r="L32" i="15"/>
  <c r="K47" i="15"/>
  <c r="N18" i="15"/>
  <c r="O40" i="15"/>
  <c r="S28" i="15"/>
  <c r="G4" i="15"/>
  <c r="H7" i="15"/>
  <c r="F11" i="15"/>
  <c r="F15" i="15"/>
  <c r="G18" i="15"/>
  <c r="H21" i="15"/>
  <c r="H25" i="15"/>
  <c r="F29" i="15"/>
  <c r="G32" i="15"/>
  <c r="G36" i="15"/>
  <c r="H39" i="15"/>
  <c r="G44" i="15"/>
  <c r="H49" i="15"/>
  <c r="J7" i="15"/>
  <c r="K12" i="15"/>
  <c r="L17" i="15"/>
  <c r="J23" i="15"/>
  <c r="K28" i="15"/>
  <c r="L33" i="15"/>
  <c r="J39" i="15"/>
  <c r="K44" i="15"/>
  <c r="L49" i="15"/>
  <c r="N7" i="15"/>
  <c r="O12" i="15"/>
  <c r="P17" i="15"/>
  <c r="N23" i="15"/>
  <c r="O28" i="15"/>
  <c r="P33" i="15"/>
  <c r="N39" i="15"/>
  <c r="N46" i="15"/>
  <c r="T5" i="15"/>
  <c r="S16" i="15"/>
  <c r="R28" i="15"/>
  <c r="R40" i="15"/>
  <c r="X18" i="15"/>
  <c r="X46" i="15"/>
  <c r="Z28" i="15"/>
  <c r="G12" i="15"/>
  <c r="H15" i="15"/>
  <c r="F19" i="15"/>
  <c r="F23" i="15"/>
  <c r="G26" i="15"/>
  <c r="H29" i="15"/>
  <c r="H33" i="15"/>
  <c r="F37" i="15"/>
  <c r="G40" i="15"/>
  <c r="H45" i="15"/>
  <c r="J3" i="15"/>
  <c r="K8" i="15"/>
  <c r="L13" i="15"/>
  <c r="J19" i="15"/>
  <c r="K24" i="15"/>
  <c r="L29" i="15"/>
  <c r="J35" i="15"/>
  <c r="K40" i="15"/>
  <c r="L45" i="15"/>
  <c r="N3" i="15"/>
  <c r="O8" i="15"/>
  <c r="P13" i="15"/>
  <c r="N19" i="15"/>
  <c r="O24" i="15"/>
  <c r="P29" i="15"/>
  <c r="N35" i="15"/>
  <c r="P40" i="15"/>
  <c r="O48" i="15"/>
  <c r="S8" i="15"/>
  <c r="R19" i="15"/>
  <c r="R31" i="15"/>
  <c r="S45" i="15"/>
  <c r="W25" i="15"/>
  <c r="AB5" i="15"/>
  <c r="AA45" i="15"/>
  <c r="G5" i="15"/>
  <c r="H8" i="15"/>
  <c r="H12" i="15"/>
  <c r="G19" i="15"/>
  <c r="G23" i="15"/>
  <c r="H26" i="15"/>
  <c r="F30" i="15"/>
  <c r="F34" i="15"/>
  <c r="G37" i="15"/>
  <c r="H40" i="15"/>
  <c r="F46" i="15"/>
  <c r="K3" i="15"/>
  <c r="L8" i="15"/>
  <c r="J14" i="15"/>
  <c r="K19" i="15"/>
  <c r="L24" i="15"/>
  <c r="J30" i="15"/>
  <c r="K35" i="15"/>
  <c r="L40" i="15"/>
  <c r="J46" i="15"/>
  <c r="O3" i="15"/>
  <c r="P8" i="15"/>
  <c r="N14" i="15"/>
  <c r="O19" i="15"/>
  <c r="P24" i="15"/>
  <c r="N30" i="15"/>
  <c r="O35" i="15"/>
  <c r="P41" i="15"/>
  <c r="P48" i="15"/>
  <c r="T8" i="15"/>
  <c r="S19" i="15"/>
  <c r="S31" i="15"/>
  <c r="T45" i="15"/>
  <c r="X26" i="15"/>
  <c r="AB6" i="15"/>
  <c r="AT3" i="15"/>
  <c r="AV5" i="15"/>
  <c r="AU8" i="15"/>
  <c r="AT11" i="15"/>
  <c r="AV13" i="15"/>
  <c r="AU16" i="15"/>
  <c r="AT19" i="15"/>
  <c r="AV21" i="15"/>
  <c r="AU24" i="15"/>
  <c r="AT27" i="15"/>
  <c r="AV29" i="15"/>
  <c r="AU32" i="15"/>
  <c r="AT35" i="15"/>
  <c r="AV37" i="15"/>
  <c r="AU40" i="15"/>
  <c r="AT43" i="15"/>
  <c r="AV45" i="15"/>
  <c r="AU48" i="15"/>
  <c r="AH3" i="15"/>
  <c r="AJ5" i="15"/>
  <c r="AI8" i="15"/>
  <c r="AH11" i="15"/>
  <c r="AJ13" i="15"/>
  <c r="AI16" i="15"/>
  <c r="AH19" i="15"/>
  <c r="AJ21" i="15"/>
  <c r="AI24" i="15"/>
  <c r="AH27" i="15"/>
  <c r="AJ29" i="15"/>
  <c r="AI32" i="15"/>
  <c r="AH35" i="15"/>
  <c r="AJ37" i="15"/>
  <c r="AI40" i="15"/>
  <c r="AH43" i="15"/>
  <c r="AJ45" i="15"/>
  <c r="AI48" i="15"/>
  <c r="B3" i="15"/>
  <c r="D5" i="15"/>
  <c r="C8" i="15"/>
  <c r="B11" i="15"/>
  <c r="D13" i="15"/>
  <c r="C16" i="15"/>
  <c r="B19" i="15"/>
  <c r="D21" i="15"/>
  <c r="C24" i="15"/>
  <c r="B27" i="15"/>
  <c r="D29" i="15"/>
  <c r="C32" i="15"/>
  <c r="B35" i="15"/>
  <c r="D37" i="15"/>
  <c r="C40" i="15"/>
  <c r="B43" i="15"/>
  <c r="D45" i="15"/>
  <c r="C48" i="15"/>
  <c r="AR50" i="15"/>
  <c r="AP48" i="15"/>
  <c r="AQ45" i="15"/>
  <c r="AR42" i="15"/>
  <c r="AP40" i="15"/>
  <c r="AQ37" i="15"/>
  <c r="AR34" i="15"/>
  <c r="AP32" i="15"/>
  <c r="AQ29" i="15"/>
  <c r="AR26" i="15"/>
  <c r="AP24" i="15"/>
  <c r="AQ21" i="15"/>
  <c r="AR18" i="15"/>
  <c r="AP16" i="15"/>
  <c r="AQ13" i="15"/>
  <c r="AR10" i="15"/>
  <c r="AP8" i="15"/>
  <c r="AQ5" i="15"/>
  <c r="AN50" i="15"/>
  <c r="AL48" i="15"/>
  <c r="AM45" i="15"/>
  <c r="AN42" i="15"/>
  <c r="AL40" i="15"/>
  <c r="AM37" i="15"/>
  <c r="AN34" i="15"/>
  <c r="AU3" i="15"/>
  <c r="AT6" i="15"/>
  <c r="AV8" i="15"/>
  <c r="AU11" i="15"/>
  <c r="AT14" i="15"/>
  <c r="AV16" i="15"/>
  <c r="AU19" i="15"/>
  <c r="AT22" i="15"/>
  <c r="AV24" i="15"/>
  <c r="AU27" i="15"/>
  <c r="AT30" i="15"/>
  <c r="AV32" i="15"/>
  <c r="AU35" i="15"/>
  <c r="AT38" i="15"/>
  <c r="AV40" i="15"/>
  <c r="AU43" i="15"/>
  <c r="AT46" i="15"/>
  <c r="AV48" i="15"/>
  <c r="AI3" i="15"/>
  <c r="AH6" i="15"/>
  <c r="AJ8" i="15"/>
  <c r="AI11" i="15"/>
  <c r="AH14" i="15"/>
  <c r="AJ16" i="15"/>
  <c r="AI19" i="15"/>
  <c r="AH22" i="15"/>
  <c r="AJ24" i="15"/>
  <c r="AI27" i="15"/>
  <c r="AH30" i="15"/>
  <c r="AJ32" i="15"/>
  <c r="AI35" i="15"/>
  <c r="AH38" i="15"/>
  <c r="AJ40" i="15"/>
  <c r="AI43" i="15"/>
  <c r="AH46" i="15"/>
  <c r="AJ48" i="15"/>
  <c r="C3" i="15"/>
  <c r="B6" i="15"/>
  <c r="D8" i="15"/>
  <c r="C11" i="15"/>
  <c r="B14" i="15"/>
  <c r="D16" i="15"/>
  <c r="C19" i="15"/>
  <c r="B22" i="15"/>
  <c r="D24" i="15"/>
  <c r="C27" i="15"/>
  <c r="B30" i="15"/>
  <c r="D32" i="15"/>
  <c r="C35" i="15"/>
  <c r="B38" i="15"/>
  <c r="D40" i="15"/>
  <c r="C43" i="15"/>
  <c r="B46" i="15"/>
  <c r="D48" i="15"/>
  <c r="AV3" i="15"/>
  <c r="AU6" i="15"/>
  <c r="AT9" i="15"/>
  <c r="AV11" i="15"/>
  <c r="AU14" i="15"/>
  <c r="AT17" i="15"/>
  <c r="AV19" i="15"/>
  <c r="AU22" i="15"/>
  <c r="AT25" i="15"/>
  <c r="AV27" i="15"/>
  <c r="AU30" i="15"/>
  <c r="AT33" i="15"/>
  <c r="AV35" i="15"/>
  <c r="AU38" i="15"/>
  <c r="AT41" i="15"/>
  <c r="AV43" i="15"/>
  <c r="AU46" i="15"/>
  <c r="AT49" i="15"/>
  <c r="AJ3" i="15"/>
  <c r="AI6" i="15"/>
  <c r="AH9" i="15"/>
  <c r="AJ11" i="15"/>
  <c r="AI14" i="15"/>
  <c r="AH17" i="15"/>
  <c r="AJ19" i="15"/>
  <c r="AI22" i="15"/>
  <c r="AH25" i="15"/>
  <c r="AJ27" i="15"/>
  <c r="AI30" i="15"/>
  <c r="AH33" i="15"/>
  <c r="AJ35" i="15"/>
  <c r="AI38" i="15"/>
  <c r="AH41" i="15"/>
  <c r="AJ43" i="15"/>
  <c r="AI46" i="15"/>
  <c r="AH49" i="15"/>
  <c r="D3" i="15"/>
  <c r="C6" i="15"/>
  <c r="B9" i="15"/>
  <c r="D11" i="15"/>
  <c r="C14" i="15"/>
  <c r="B17" i="15"/>
  <c r="D19" i="15"/>
  <c r="C22" i="15"/>
  <c r="B25" i="15"/>
  <c r="D27" i="15"/>
  <c r="C30" i="15"/>
  <c r="B33" i="15"/>
  <c r="D35" i="15"/>
  <c r="C38" i="15"/>
  <c r="B41" i="15"/>
  <c r="D43" i="15"/>
  <c r="C46" i="15"/>
  <c r="B49" i="15"/>
  <c r="AP50" i="15"/>
  <c r="AQ47" i="15"/>
  <c r="AR44" i="15"/>
  <c r="AP42" i="15"/>
  <c r="AQ39" i="15"/>
  <c r="AR36" i="15"/>
  <c r="AP34" i="15"/>
  <c r="AQ31" i="15"/>
  <c r="AR28" i="15"/>
  <c r="AP26" i="15"/>
  <c r="AQ23" i="15"/>
  <c r="AR20" i="15"/>
  <c r="AP18" i="15"/>
  <c r="AQ15" i="15"/>
  <c r="AR12" i="15"/>
  <c r="AP10" i="15"/>
  <c r="AQ7" i="15"/>
  <c r="AR4" i="15"/>
  <c r="AL50" i="15"/>
  <c r="AM47" i="15"/>
  <c r="AN44" i="15"/>
  <c r="AL42" i="15"/>
  <c r="AM39" i="15"/>
  <c r="AN36" i="15"/>
  <c r="AT4" i="15"/>
  <c r="AV6" i="15"/>
  <c r="AU9" i="15"/>
  <c r="AT12" i="15"/>
  <c r="AV14" i="15"/>
  <c r="AU17" i="15"/>
  <c r="AT20" i="15"/>
  <c r="AV22" i="15"/>
  <c r="AU25" i="15"/>
  <c r="AT28" i="15"/>
  <c r="AV30" i="15"/>
  <c r="AU33" i="15"/>
  <c r="AT36" i="15"/>
  <c r="AV38" i="15"/>
  <c r="AU41" i="15"/>
  <c r="AT44" i="15"/>
  <c r="AV46" i="15"/>
  <c r="AU49" i="15"/>
  <c r="AH4" i="15"/>
  <c r="AJ6" i="15"/>
  <c r="AI9" i="15"/>
  <c r="AH12" i="15"/>
  <c r="AJ14" i="15"/>
  <c r="AI17" i="15"/>
  <c r="AH20" i="15"/>
  <c r="AJ22" i="15"/>
  <c r="AI25" i="15"/>
  <c r="AH28" i="15"/>
  <c r="AJ30" i="15"/>
  <c r="AI33" i="15"/>
  <c r="AH36" i="15"/>
  <c r="AJ38" i="15"/>
  <c r="AI41" i="15"/>
  <c r="AH44" i="15"/>
  <c r="AJ46" i="15"/>
  <c r="AI49" i="15"/>
  <c r="B4" i="15"/>
  <c r="D6" i="15"/>
  <c r="C9" i="15"/>
  <c r="B12" i="15"/>
  <c r="D14" i="15"/>
  <c r="C17" i="15"/>
  <c r="B20" i="15"/>
  <c r="D22" i="15"/>
  <c r="C25" i="15"/>
  <c r="B28" i="15"/>
  <c r="D30" i="15"/>
  <c r="C33" i="15"/>
  <c r="B36" i="15"/>
  <c r="D38" i="15"/>
  <c r="C41" i="15"/>
  <c r="B44" i="15"/>
  <c r="D46" i="15"/>
  <c r="C49" i="15"/>
  <c r="AR49" i="15"/>
  <c r="AP47" i="15"/>
  <c r="AQ44" i="15"/>
  <c r="AR41" i="15"/>
  <c r="AP39" i="15"/>
  <c r="AQ36" i="15"/>
  <c r="AR33" i="15"/>
  <c r="AP31" i="15"/>
  <c r="AQ28" i="15"/>
  <c r="AR25" i="15"/>
  <c r="AP23" i="15"/>
  <c r="AQ20" i="15"/>
  <c r="AR17" i="15"/>
  <c r="AP15" i="15"/>
  <c r="AQ12" i="15"/>
  <c r="AR9" i="15"/>
  <c r="AP7" i="15"/>
  <c r="AQ4" i="15"/>
  <c r="AN49" i="15"/>
  <c r="AL47" i="15"/>
  <c r="AM44" i="15"/>
  <c r="AN41" i="15"/>
  <c r="AL39" i="15"/>
  <c r="AM36" i="15"/>
  <c r="AN33" i="15"/>
  <c r="AL31" i="15"/>
  <c r="AM28" i="15"/>
  <c r="AN25" i="15"/>
  <c r="AL23" i="15"/>
  <c r="AM20" i="15"/>
  <c r="AN17" i="15"/>
  <c r="AU4" i="15"/>
  <c r="AT7" i="15"/>
  <c r="AV9" i="15"/>
  <c r="AU12" i="15"/>
  <c r="AT15" i="15"/>
  <c r="AV17" i="15"/>
  <c r="AU20" i="15"/>
  <c r="AT23" i="15"/>
  <c r="AV25" i="15"/>
  <c r="AU28" i="15"/>
  <c r="AT31" i="15"/>
  <c r="AV33" i="15"/>
  <c r="AU36" i="15"/>
  <c r="AT39" i="15"/>
  <c r="AV41" i="15"/>
  <c r="AU44" i="15"/>
  <c r="AT47" i="15"/>
  <c r="AV49" i="15"/>
  <c r="AI4" i="15"/>
  <c r="AH7" i="15"/>
  <c r="AJ9" i="15"/>
  <c r="AI12" i="15"/>
  <c r="AH15" i="15"/>
  <c r="AJ17" i="15"/>
  <c r="AI20" i="15"/>
  <c r="AH23" i="15"/>
  <c r="AJ25" i="15"/>
  <c r="AI28" i="15"/>
  <c r="AH31" i="15"/>
  <c r="AJ33" i="15"/>
  <c r="AI36" i="15"/>
  <c r="AH39" i="15"/>
  <c r="AJ41" i="15"/>
  <c r="AI44" i="15"/>
  <c r="AH47" i="15"/>
  <c r="AJ49" i="15"/>
  <c r="C4" i="15"/>
  <c r="B7" i="15"/>
  <c r="D9" i="15"/>
  <c r="C12" i="15"/>
  <c r="B15" i="15"/>
  <c r="D17" i="15"/>
  <c r="C20" i="15"/>
  <c r="B23" i="15"/>
  <c r="D25" i="15"/>
  <c r="C28" i="15"/>
  <c r="B31" i="15"/>
  <c r="D33" i="15"/>
  <c r="C36" i="15"/>
  <c r="B39" i="15"/>
  <c r="D41" i="15"/>
  <c r="C44" i="15"/>
  <c r="B47" i="15"/>
  <c r="D49" i="15"/>
  <c r="AQ49" i="15"/>
  <c r="AR46" i="15"/>
  <c r="AP44" i="15"/>
  <c r="AQ41" i="15"/>
  <c r="AR38" i="15"/>
  <c r="AP36" i="15"/>
  <c r="AQ33" i="15"/>
  <c r="AR30" i="15"/>
  <c r="AP28" i="15"/>
  <c r="AQ25" i="15"/>
  <c r="AR22" i="15"/>
  <c r="AP20" i="15"/>
  <c r="AQ17" i="15"/>
  <c r="AR14" i="15"/>
  <c r="AP12" i="15"/>
  <c r="AQ9" i="15"/>
  <c r="AR6" i="15"/>
  <c r="AP4" i="15"/>
  <c r="AM49" i="15"/>
  <c r="AN46" i="15"/>
  <c r="AL44" i="15"/>
  <c r="AM41" i="15"/>
  <c r="AN38" i="15"/>
  <c r="AL36" i="15"/>
  <c r="AM33" i="15"/>
  <c r="AV4" i="15"/>
  <c r="AU7" i="15"/>
  <c r="AT10" i="15"/>
  <c r="AV12" i="15"/>
  <c r="AU15" i="15"/>
  <c r="AT18" i="15"/>
  <c r="AV20" i="15"/>
  <c r="AU23" i="15"/>
  <c r="AT26" i="15"/>
  <c r="AV28" i="15"/>
  <c r="AU31" i="15"/>
  <c r="AT34" i="15"/>
  <c r="AV36" i="15"/>
  <c r="AU39" i="15"/>
  <c r="AT42" i="15"/>
  <c r="AV44" i="15"/>
  <c r="AU47" i="15"/>
  <c r="AT50" i="15"/>
  <c r="AJ4" i="15"/>
  <c r="AI7" i="15"/>
  <c r="AH10" i="15"/>
  <c r="AJ12" i="15"/>
  <c r="AI15" i="15"/>
  <c r="AH18" i="15"/>
  <c r="AJ20" i="15"/>
  <c r="AI23" i="15"/>
  <c r="AH26" i="15"/>
  <c r="AJ28" i="15"/>
  <c r="AI31" i="15"/>
  <c r="AH34" i="15"/>
  <c r="AJ36" i="15"/>
  <c r="AI39" i="15"/>
  <c r="AH42" i="15"/>
  <c r="AJ44" i="15"/>
  <c r="AI47" i="15"/>
  <c r="AH50" i="15"/>
  <c r="D4" i="15"/>
  <c r="C7" i="15"/>
  <c r="B10" i="15"/>
  <c r="D12" i="15"/>
  <c r="C15" i="15"/>
  <c r="B18" i="15"/>
  <c r="D20" i="15"/>
  <c r="C23" i="15"/>
  <c r="B26" i="15"/>
  <c r="D28" i="15"/>
  <c r="C31" i="15"/>
  <c r="B34" i="15"/>
  <c r="D36" i="15"/>
  <c r="C39" i="15"/>
  <c r="B42" i="15"/>
  <c r="D44" i="15"/>
  <c r="C47" i="15"/>
  <c r="B50" i="15"/>
  <c r="AP49" i="15"/>
  <c r="AQ46" i="15"/>
  <c r="AR43" i="15"/>
  <c r="AP41" i="15"/>
  <c r="AQ38" i="15"/>
  <c r="AR35" i="15"/>
  <c r="AP33" i="15"/>
  <c r="AQ30" i="15"/>
  <c r="AR27" i="15"/>
  <c r="AP25" i="15"/>
  <c r="AQ22" i="15"/>
  <c r="AR19" i="15"/>
  <c r="AP17" i="15"/>
  <c r="AQ14" i="15"/>
  <c r="AR11" i="15"/>
  <c r="AP9" i="15"/>
  <c r="AQ6" i="15"/>
  <c r="AR3" i="15"/>
  <c r="AL49" i="15"/>
  <c r="AM46" i="15"/>
  <c r="AN43" i="15"/>
  <c r="AL41" i="15"/>
  <c r="AM38" i="15"/>
  <c r="AN35" i="15"/>
  <c r="AL33" i="15"/>
  <c r="AM30" i="15"/>
  <c r="AN27" i="15"/>
  <c r="AT5" i="15"/>
  <c r="AV7" i="15"/>
  <c r="AU10" i="15"/>
  <c r="AT13" i="15"/>
  <c r="AV15" i="15"/>
  <c r="AU18" i="15"/>
  <c r="AT21" i="15"/>
  <c r="AV23" i="15"/>
  <c r="AU26" i="15"/>
  <c r="AT29" i="15"/>
  <c r="AV31" i="15"/>
  <c r="AU34" i="15"/>
  <c r="AT37" i="15"/>
  <c r="AV39" i="15"/>
  <c r="AU42" i="15"/>
  <c r="AT45" i="15"/>
  <c r="AV47" i="15"/>
  <c r="AU50" i="15"/>
  <c r="AH5" i="15"/>
  <c r="AJ7" i="15"/>
  <c r="AI10" i="15"/>
  <c r="AH13" i="15"/>
  <c r="AJ15" i="15"/>
  <c r="AI18" i="15"/>
  <c r="AH21" i="15"/>
  <c r="AJ23" i="15"/>
  <c r="AI26" i="15"/>
  <c r="AH29" i="15"/>
  <c r="AJ31" i="15"/>
  <c r="AI34" i="15"/>
  <c r="AH37" i="15"/>
  <c r="AJ39" i="15"/>
  <c r="AI42" i="15"/>
  <c r="AH45" i="15"/>
  <c r="AJ47" i="15"/>
  <c r="AI50" i="15"/>
  <c r="B5" i="15"/>
  <c r="D7" i="15"/>
  <c r="C10" i="15"/>
  <c r="B13" i="15"/>
  <c r="D15" i="15"/>
  <c r="C18" i="15"/>
  <c r="B21" i="15"/>
  <c r="D23" i="15"/>
  <c r="C26" i="15"/>
  <c r="B29" i="15"/>
  <c r="D31" i="15"/>
  <c r="C34" i="15"/>
  <c r="B37" i="15"/>
  <c r="D39" i="15"/>
  <c r="C42" i="15"/>
  <c r="B45" i="15"/>
  <c r="D47" i="15"/>
  <c r="C50" i="15"/>
  <c r="AR48" i="15"/>
  <c r="AP46" i="15"/>
  <c r="AQ43" i="15"/>
  <c r="AR40" i="15"/>
  <c r="AP38" i="15"/>
  <c r="AQ35" i="15"/>
  <c r="AR32" i="15"/>
  <c r="AP30" i="15"/>
  <c r="AQ27" i="15"/>
  <c r="AR24" i="15"/>
  <c r="AP22" i="15"/>
  <c r="AQ19" i="15"/>
  <c r="AR16" i="15"/>
  <c r="AP14" i="15"/>
  <c r="AQ11" i="15"/>
  <c r="AR8" i="15"/>
  <c r="AP6" i="15"/>
  <c r="AQ3" i="15"/>
  <c r="AN48" i="15"/>
  <c r="AL46" i="15"/>
  <c r="AM43" i="15"/>
  <c r="AN40" i="15"/>
  <c r="AL38" i="15"/>
  <c r="AU5" i="15"/>
  <c r="AT8" i="15"/>
  <c r="AV10" i="15"/>
  <c r="AU13" i="15"/>
  <c r="AT16" i="15"/>
  <c r="AV18" i="15"/>
  <c r="AU21" i="15"/>
  <c r="AT24" i="15"/>
  <c r="AV26" i="15"/>
  <c r="AU29" i="15"/>
  <c r="AT32" i="15"/>
  <c r="AV34" i="15"/>
  <c r="AU37" i="15"/>
  <c r="AT40" i="15"/>
  <c r="AV42" i="15"/>
  <c r="AU45" i="15"/>
  <c r="AT48" i="15"/>
  <c r="AV50" i="15"/>
  <c r="AI5" i="15"/>
  <c r="AH8" i="15"/>
  <c r="AJ10" i="15"/>
  <c r="AI13" i="15"/>
  <c r="AH16" i="15"/>
  <c r="AJ18" i="15"/>
  <c r="AI21" i="15"/>
  <c r="AH24" i="15"/>
  <c r="AJ26" i="15"/>
  <c r="AI29" i="15"/>
  <c r="AH32" i="15"/>
  <c r="C5" i="15"/>
  <c r="D26" i="15"/>
  <c r="B48" i="15"/>
  <c r="AQ42" i="15"/>
  <c r="AR31" i="15"/>
  <c r="AP21" i="15"/>
  <c r="AQ10" i="15"/>
  <c r="AN47" i="15"/>
  <c r="AL37" i="15"/>
  <c r="AN31" i="15"/>
  <c r="AL28" i="15"/>
  <c r="AN24" i="15"/>
  <c r="AN21" i="15"/>
  <c r="AN18" i="15"/>
  <c r="AN15" i="15"/>
  <c r="AL13" i="15"/>
  <c r="AM10" i="15"/>
  <c r="AN7" i="15"/>
  <c r="AL5" i="15"/>
  <c r="AE50" i="15"/>
  <c r="AF47" i="15"/>
  <c r="AD45" i="15"/>
  <c r="AE42" i="15"/>
  <c r="AF39" i="15"/>
  <c r="AD37" i="15"/>
  <c r="AE34" i="15"/>
  <c r="AF31" i="15"/>
  <c r="AD29" i="15"/>
  <c r="AE26" i="15"/>
  <c r="AF23" i="15"/>
  <c r="AD21" i="15"/>
  <c r="AE18" i="15"/>
  <c r="AF15" i="15"/>
  <c r="AD13" i="15"/>
  <c r="AE10" i="15"/>
  <c r="AF7" i="15"/>
  <c r="AD5" i="15"/>
  <c r="AA50" i="15"/>
  <c r="AB47" i="15"/>
  <c r="Z45" i="15"/>
  <c r="AA42" i="15"/>
  <c r="AB39" i="15"/>
  <c r="Z37" i="15"/>
  <c r="AA34" i="15"/>
  <c r="AB31" i="15"/>
  <c r="Z29" i="15"/>
  <c r="AA26" i="15"/>
  <c r="AB23" i="15"/>
  <c r="Z21" i="15"/>
  <c r="AA18" i="15"/>
  <c r="AB15" i="15"/>
  <c r="Z13" i="15"/>
  <c r="AA10" i="15"/>
  <c r="AB7" i="15"/>
  <c r="Z5" i="15"/>
  <c r="W50" i="15"/>
  <c r="X47" i="15"/>
  <c r="V45" i="15"/>
  <c r="W42" i="15"/>
  <c r="X39" i="15"/>
  <c r="V37" i="15"/>
  <c r="W34" i="15"/>
  <c r="X31" i="15"/>
  <c r="V29" i="15"/>
  <c r="W26" i="15"/>
  <c r="X23" i="15"/>
  <c r="V21" i="15"/>
  <c r="W18" i="15"/>
  <c r="X15" i="15"/>
  <c r="V13" i="15"/>
  <c r="W10" i="15"/>
  <c r="X7" i="15"/>
  <c r="V5" i="15"/>
  <c r="S50" i="15"/>
  <c r="T47" i="15"/>
  <c r="R45" i="15"/>
  <c r="S42" i="15"/>
  <c r="AJ34" i="15"/>
  <c r="B8" i="15"/>
  <c r="C29" i="15"/>
  <c r="D50" i="15"/>
  <c r="AQ40" i="15"/>
  <c r="AR29" i="15"/>
  <c r="AP19" i="15"/>
  <c r="AQ8" i="15"/>
  <c r="AN45" i="15"/>
  <c r="AM35" i="15"/>
  <c r="AM31" i="15"/>
  <c r="AM27" i="15"/>
  <c r="AM24" i="15"/>
  <c r="AM21" i="15"/>
  <c r="AM18" i="15"/>
  <c r="AM15" i="15"/>
  <c r="AN12" i="15"/>
  <c r="AL10" i="15"/>
  <c r="AM7" i="15"/>
  <c r="AN4" i="15"/>
  <c r="AD50" i="15"/>
  <c r="AE47" i="15"/>
  <c r="AF44" i="15"/>
  <c r="AD42" i="15"/>
  <c r="AE39" i="15"/>
  <c r="AF36" i="15"/>
  <c r="AD34" i="15"/>
  <c r="AE31" i="15"/>
  <c r="AF28" i="15"/>
  <c r="AD26" i="15"/>
  <c r="AE23" i="15"/>
  <c r="AF20" i="15"/>
  <c r="AD18" i="15"/>
  <c r="AE15" i="15"/>
  <c r="AF12" i="15"/>
  <c r="AD10" i="15"/>
  <c r="AE7" i="15"/>
  <c r="AF4" i="15"/>
  <c r="Z50" i="15"/>
  <c r="AA47" i="15"/>
  <c r="AB44" i="15"/>
  <c r="Z42" i="15"/>
  <c r="AA39" i="15"/>
  <c r="AB36" i="15"/>
  <c r="Z34" i="15"/>
  <c r="AA31" i="15"/>
  <c r="AB28" i="15"/>
  <c r="Z26" i="15"/>
  <c r="AA23" i="15"/>
  <c r="AB20" i="15"/>
  <c r="Z18" i="15"/>
  <c r="AA15" i="15"/>
  <c r="AB12" i="15"/>
  <c r="Z10" i="15"/>
  <c r="AA7" i="15"/>
  <c r="AB4" i="15"/>
  <c r="V50" i="15"/>
  <c r="W47" i="15"/>
  <c r="X44" i="15"/>
  <c r="V42" i="15"/>
  <c r="W39" i="15"/>
  <c r="X36" i="15"/>
  <c r="V34" i="15"/>
  <c r="W31" i="15"/>
  <c r="X28" i="15"/>
  <c r="V26" i="15"/>
  <c r="W23" i="15"/>
  <c r="X20" i="15"/>
  <c r="V18" i="15"/>
  <c r="W15" i="15"/>
  <c r="X12" i="15"/>
  <c r="V10" i="15"/>
  <c r="W7" i="15"/>
  <c r="X4" i="15"/>
  <c r="R50" i="15"/>
  <c r="S47" i="15"/>
  <c r="T44" i="15"/>
  <c r="AI37" i="15"/>
  <c r="D10" i="15"/>
  <c r="B32" i="15"/>
  <c r="AQ50" i="15"/>
  <c r="AR39" i="15"/>
  <c r="AP29" i="15"/>
  <c r="AQ18" i="15"/>
  <c r="AR7" i="15"/>
  <c r="AL45" i="15"/>
  <c r="AL35" i="15"/>
  <c r="AN30" i="15"/>
  <c r="AL27" i="15"/>
  <c r="AL24" i="15"/>
  <c r="AL21" i="15"/>
  <c r="AL18" i="15"/>
  <c r="AL15" i="15"/>
  <c r="AM12" i="15"/>
  <c r="AN9" i="15"/>
  <c r="AL7" i="15"/>
  <c r="AM4" i="15"/>
  <c r="AF49" i="15"/>
  <c r="AD47" i="15"/>
  <c r="AE44" i="15"/>
  <c r="AF41" i="15"/>
  <c r="AD39" i="15"/>
  <c r="AE36" i="15"/>
  <c r="AF33" i="15"/>
  <c r="AD31" i="15"/>
  <c r="AE28" i="15"/>
  <c r="AF25" i="15"/>
  <c r="AD23" i="15"/>
  <c r="AE20" i="15"/>
  <c r="AF17" i="15"/>
  <c r="AD15" i="15"/>
  <c r="AE12" i="15"/>
  <c r="AF9" i="15"/>
  <c r="AD7" i="15"/>
  <c r="AE4" i="15"/>
  <c r="AB49" i="15"/>
  <c r="Z47" i="15"/>
  <c r="AA44" i="15"/>
  <c r="AB41" i="15"/>
  <c r="Z39" i="15"/>
  <c r="AA36" i="15"/>
  <c r="AB33" i="15"/>
  <c r="Z31" i="15"/>
  <c r="AA28" i="15"/>
  <c r="AB25" i="15"/>
  <c r="Z23" i="15"/>
  <c r="AA20" i="15"/>
  <c r="AB17" i="15"/>
  <c r="Z15" i="15"/>
  <c r="AA12" i="15"/>
  <c r="AB9" i="15"/>
  <c r="Z7" i="15"/>
  <c r="AA4" i="15"/>
  <c r="X49" i="15"/>
  <c r="V47" i="15"/>
  <c r="W44" i="15"/>
  <c r="X41" i="15"/>
  <c r="V39" i="15"/>
  <c r="W36" i="15"/>
  <c r="X33" i="15"/>
  <c r="V31" i="15"/>
  <c r="W28" i="15"/>
  <c r="X25" i="15"/>
  <c r="V23" i="15"/>
  <c r="W20" i="15"/>
  <c r="X17" i="15"/>
  <c r="V15" i="15"/>
  <c r="W12" i="15"/>
  <c r="X9" i="15"/>
  <c r="V7" i="15"/>
  <c r="W4" i="15"/>
  <c r="T49" i="15"/>
  <c r="R47" i="15"/>
  <c r="S44" i="15"/>
  <c r="AH40" i="15"/>
  <c r="C13" i="15"/>
  <c r="D34" i="15"/>
  <c r="AQ48" i="15"/>
  <c r="AR37" i="15"/>
  <c r="AP27" i="15"/>
  <c r="AQ16" i="15"/>
  <c r="AR5" i="15"/>
  <c r="AL43" i="15"/>
  <c r="AM34" i="15"/>
  <c r="AL30" i="15"/>
  <c r="AN26" i="15"/>
  <c r="AN23" i="15"/>
  <c r="AN20" i="15"/>
  <c r="AM17" i="15"/>
  <c r="AN14" i="15"/>
  <c r="AL12" i="15"/>
  <c r="AM9" i="15"/>
  <c r="AN6" i="15"/>
  <c r="AL4" i="15"/>
  <c r="AE49" i="15"/>
  <c r="AF46" i="15"/>
  <c r="AD44" i="15"/>
  <c r="AE41" i="15"/>
  <c r="AF38" i="15"/>
  <c r="AD36" i="15"/>
  <c r="AE33" i="15"/>
  <c r="AF30" i="15"/>
  <c r="AD28" i="15"/>
  <c r="AE25" i="15"/>
  <c r="AF22" i="15"/>
  <c r="AD20" i="15"/>
  <c r="AE17" i="15"/>
  <c r="AF14" i="15"/>
  <c r="AD12" i="15"/>
  <c r="AE9" i="15"/>
  <c r="AF6" i="15"/>
  <c r="AD4" i="15"/>
  <c r="AA49" i="15"/>
  <c r="AB46" i="15"/>
  <c r="Z44" i="15"/>
  <c r="AA41" i="15"/>
  <c r="AB38" i="15"/>
  <c r="Z36" i="15"/>
  <c r="AA33" i="15"/>
  <c r="AJ42" i="15"/>
  <c r="C37" i="15"/>
  <c r="AR47" i="15"/>
  <c r="AP37" i="15"/>
  <c r="AQ26" i="15"/>
  <c r="AR15" i="15"/>
  <c r="AP5" i="15"/>
  <c r="AM42" i="15"/>
  <c r="AL34" i="15"/>
  <c r="AN29" i="15"/>
  <c r="AM26" i="15"/>
  <c r="AM23" i="15"/>
  <c r="AL20" i="15"/>
  <c r="AL17" i="15"/>
  <c r="AM14" i="15"/>
  <c r="AN11" i="15"/>
  <c r="AL9" i="15"/>
  <c r="AM6" i="15"/>
  <c r="AN3" i="15"/>
  <c r="AD49" i="15"/>
  <c r="AE46" i="15"/>
  <c r="AF43" i="15"/>
  <c r="AD41" i="15"/>
  <c r="AE38" i="15"/>
  <c r="AF35" i="15"/>
  <c r="AD33" i="15"/>
  <c r="AE30" i="15"/>
  <c r="AF27" i="15"/>
  <c r="AD25" i="15"/>
  <c r="AE22" i="15"/>
  <c r="AF19" i="15"/>
  <c r="AD17" i="15"/>
  <c r="AE14" i="15"/>
  <c r="AF11" i="15"/>
  <c r="AD9" i="15"/>
  <c r="AE6" i="15"/>
  <c r="AF3" i="15"/>
  <c r="Z49" i="15"/>
  <c r="AA46" i="15"/>
  <c r="AB43" i="15"/>
  <c r="Z41" i="15"/>
  <c r="AA38" i="15"/>
  <c r="AB35" i="15"/>
  <c r="Z33" i="15"/>
  <c r="AA30" i="15"/>
  <c r="AB27" i="15"/>
  <c r="Z25" i="15"/>
  <c r="AA22" i="15"/>
  <c r="AB19" i="15"/>
  <c r="Z17" i="15"/>
  <c r="AA14" i="15"/>
  <c r="AB11" i="15"/>
  <c r="Z9" i="15"/>
  <c r="AA6" i="15"/>
  <c r="AB3" i="15"/>
  <c r="V49" i="15"/>
  <c r="W46" i="15"/>
  <c r="X43" i="15"/>
  <c r="V41" i="15"/>
  <c r="W38" i="15"/>
  <c r="X35" i="15"/>
  <c r="V33" i="15"/>
  <c r="W30" i="15"/>
  <c r="X27" i="15"/>
  <c r="V25" i="15"/>
  <c r="W22" i="15"/>
  <c r="X19" i="15"/>
  <c r="V17" i="15"/>
  <c r="W14" i="15"/>
  <c r="X11" i="15"/>
  <c r="V9" i="15"/>
  <c r="W6" i="15"/>
  <c r="X3" i="15"/>
  <c r="R49" i="15"/>
  <c r="S46" i="15"/>
  <c r="T43" i="15"/>
  <c r="R41" i="15"/>
  <c r="AI45" i="15"/>
  <c r="D18" i="15"/>
  <c r="B40" i="15"/>
  <c r="AR45" i="15"/>
  <c r="AP35" i="15"/>
  <c r="AQ24" i="15"/>
  <c r="AR13" i="15"/>
  <c r="AP3" i="15"/>
  <c r="AM40" i="15"/>
  <c r="AN32" i="15"/>
  <c r="AM29" i="15"/>
  <c r="AL26" i="15"/>
  <c r="AN22" i="15"/>
  <c r="AN19" i="15"/>
  <c r="AN16" i="15"/>
  <c r="AL14" i="15"/>
  <c r="AM11" i="15"/>
  <c r="AN8" i="15"/>
  <c r="AL6" i="15"/>
  <c r="AM3" i="15"/>
  <c r="AF48" i="15"/>
  <c r="AD46" i="15"/>
  <c r="AE43" i="15"/>
  <c r="AF40" i="15"/>
  <c r="AD38" i="15"/>
  <c r="AE35" i="15"/>
  <c r="AF32" i="15"/>
  <c r="AD30" i="15"/>
  <c r="AE27" i="15"/>
  <c r="AF24" i="15"/>
  <c r="AD22" i="15"/>
  <c r="AE19" i="15"/>
  <c r="AF16" i="15"/>
  <c r="AD14" i="15"/>
  <c r="AE11" i="15"/>
  <c r="AF8" i="15"/>
  <c r="AD6" i="15"/>
  <c r="AE3" i="15"/>
  <c r="AB48" i="15"/>
  <c r="Z46" i="15"/>
  <c r="AA43" i="15"/>
  <c r="AB40" i="15"/>
  <c r="Z38" i="15"/>
  <c r="AA35" i="15"/>
  <c r="AB32" i="15"/>
  <c r="Z30" i="15"/>
  <c r="AA27" i="15"/>
  <c r="AB24" i="15"/>
  <c r="Z22" i="15"/>
  <c r="AA19" i="15"/>
  <c r="AB16" i="15"/>
  <c r="Z14" i="15"/>
  <c r="AA11" i="15"/>
  <c r="AB8" i="15"/>
  <c r="Z6" i="15"/>
  <c r="AA3" i="15"/>
  <c r="X48" i="15"/>
  <c r="V46" i="15"/>
  <c r="W43" i="15"/>
  <c r="X40" i="15"/>
  <c r="V38" i="15"/>
  <c r="W35" i="15"/>
  <c r="X32" i="15"/>
  <c r="V30" i="15"/>
  <c r="W27" i="15"/>
  <c r="X24" i="15"/>
  <c r="V22" i="15"/>
  <c r="W19" i="15"/>
  <c r="X16" i="15"/>
  <c r="V14" i="15"/>
  <c r="W11" i="15"/>
  <c r="X8" i="15"/>
  <c r="V6" i="15"/>
  <c r="W3" i="15"/>
  <c r="T48" i="15"/>
  <c r="R46" i="15"/>
  <c r="S43" i="15"/>
  <c r="T40" i="15"/>
  <c r="R38" i="15"/>
  <c r="S35" i="15"/>
  <c r="T32" i="15"/>
  <c r="R30" i="15"/>
  <c r="S27" i="15"/>
  <c r="T24" i="15"/>
  <c r="R22" i="15"/>
  <c r="AH48" i="15"/>
  <c r="C21" i="15"/>
  <c r="D42" i="15"/>
  <c r="AP45" i="15"/>
  <c r="AQ34" i="15"/>
  <c r="AR23" i="15"/>
  <c r="AP13" i="15"/>
  <c r="AM50" i="15"/>
  <c r="AN39" i="15"/>
  <c r="AM32" i="15"/>
  <c r="AL29" i="15"/>
  <c r="AM25" i="15"/>
  <c r="AM22" i="15"/>
  <c r="AM19" i="15"/>
  <c r="AM16" i="15"/>
  <c r="AN13" i="15"/>
  <c r="AL11" i="15"/>
  <c r="AM8" i="15"/>
  <c r="AN5" i="15"/>
  <c r="AL3" i="15"/>
  <c r="AE48" i="15"/>
  <c r="AF45" i="15"/>
  <c r="AD43" i="15"/>
  <c r="AE40" i="15"/>
  <c r="AF37" i="15"/>
  <c r="AD35" i="15"/>
  <c r="AE32" i="15"/>
  <c r="AF29" i="15"/>
  <c r="AD27" i="15"/>
  <c r="AE24" i="15"/>
  <c r="AF21" i="15"/>
  <c r="AD19" i="15"/>
  <c r="AE16" i="15"/>
  <c r="AF13" i="15"/>
  <c r="AD11" i="15"/>
  <c r="AE8" i="15"/>
  <c r="AF5" i="15"/>
  <c r="AD3" i="15"/>
  <c r="AA48" i="15"/>
  <c r="AB45" i="15"/>
  <c r="Z43" i="15"/>
  <c r="AA40" i="15"/>
  <c r="AB37" i="15"/>
  <c r="Z35" i="15"/>
  <c r="AA32" i="15"/>
  <c r="AB29" i="15"/>
  <c r="Z27" i="15"/>
  <c r="AJ50" i="15"/>
  <c r="AN37" i="15"/>
  <c r="AN10" i="15"/>
  <c r="AE37" i="15"/>
  <c r="AD16" i="15"/>
  <c r="AB42" i="15"/>
  <c r="AB26" i="15"/>
  <c r="Z19" i="15"/>
  <c r="Z12" i="15"/>
  <c r="AA5" i="15"/>
  <c r="X45" i="15"/>
  <c r="X38" i="15"/>
  <c r="V32" i="15"/>
  <c r="W24" i="15"/>
  <c r="W17" i="15"/>
  <c r="X10" i="15"/>
  <c r="V3" i="15"/>
  <c r="R44" i="15"/>
  <c r="T39" i="15"/>
  <c r="T36" i="15"/>
  <c r="T33" i="15"/>
  <c r="T30" i="15"/>
  <c r="T27" i="15"/>
  <c r="S24" i="15"/>
  <c r="S21" i="15"/>
  <c r="T18" i="15"/>
  <c r="R16" i="15"/>
  <c r="S13" i="15"/>
  <c r="T10" i="15"/>
  <c r="R8" i="15"/>
  <c r="S5" i="15"/>
  <c r="P50" i="15"/>
  <c r="N48" i="15"/>
  <c r="O45" i="15"/>
  <c r="P42" i="15"/>
  <c r="N40" i="15"/>
  <c r="O37" i="15"/>
  <c r="P34" i="15"/>
  <c r="N32" i="15"/>
  <c r="O29" i="15"/>
  <c r="P26" i="15"/>
  <c r="N24" i="15"/>
  <c r="O21" i="15"/>
  <c r="P18" i="15"/>
  <c r="O13" i="15"/>
  <c r="P10" i="15"/>
  <c r="N8" i="15"/>
  <c r="O5" i="15"/>
  <c r="L50" i="15"/>
  <c r="J48" i="15"/>
  <c r="K45" i="15"/>
  <c r="L42" i="15"/>
  <c r="J40" i="15"/>
  <c r="K37" i="15"/>
  <c r="L34" i="15"/>
  <c r="J32" i="15"/>
  <c r="K29" i="15"/>
  <c r="L26" i="15"/>
  <c r="J24" i="15"/>
  <c r="K21" i="15"/>
  <c r="L18" i="15"/>
  <c r="J16" i="15"/>
  <c r="K13" i="15"/>
  <c r="L10" i="15"/>
  <c r="J8" i="15"/>
  <c r="K5" i="15"/>
  <c r="H50" i="15"/>
  <c r="F48" i="15"/>
  <c r="G45" i="15"/>
  <c r="H42" i="15"/>
  <c r="B24" i="15"/>
  <c r="AL32" i="15"/>
  <c r="AL8" i="15"/>
  <c r="AF34" i="15"/>
  <c r="AE13" i="15"/>
  <c r="Z40" i="15"/>
  <c r="AA25" i="15"/>
  <c r="AB18" i="15"/>
  <c r="Z11" i="15"/>
  <c r="Z4" i="15"/>
  <c r="W45" i="15"/>
  <c r="X37" i="15"/>
  <c r="X30" i="15"/>
  <c r="V24" i="15"/>
  <c r="W16" i="15"/>
  <c r="W9" i="15"/>
  <c r="T50" i="15"/>
  <c r="R43" i="15"/>
  <c r="S39" i="15"/>
  <c r="S36" i="15"/>
  <c r="S33" i="15"/>
  <c r="S30" i="15"/>
  <c r="R27" i="15"/>
  <c r="R24" i="15"/>
  <c r="R21" i="15"/>
  <c r="S18" i="15"/>
  <c r="T15" i="15"/>
  <c r="R13" i="15"/>
  <c r="S10" i="15"/>
  <c r="T7" i="15"/>
  <c r="R5" i="15"/>
  <c r="O50" i="15"/>
  <c r="P47" i="15"/>
  <c r="N45" i="15"/>
  <c r="O42" i="15"/>
  <c r="P39" i="15"/>
  <c r="N37" i="15"/>
  <c r="O34" i="15"/>
  <c r="P31" i="15"/>
  <c r="N29" i="15"/>
  <c r="O26" i="15"/>
  <c r="P23" i="15"/>
  <c r="N21" i="15"/>
  <c r="O18" i="15"/>
  <c r="P15" i="15"/>
  <c r="N13" i="15"/>
  <c r="O10" i="15"/>
  <c r="P7" i="15"/>
  <c r="N5" i="15"/>
  <c r="K50" i="15"/>
  <c r="L47" i="15"/>
  <c r="J45" i="15"/>
  <c r="K42" i="15"/>
  <c r="L39" i="15"/>
  <c r="J37" i="15"/>
  <c r="K34" i="15"/>
  <c r="L31" i="15"/>
  <c r="J29" i="15"/>
  <c r="K26" i="15"/>
  <c r="L23" i="15"/>
  <c r="J21" i="15"/>
  <c r="K18" i="15"/>
  <c r="L15" i="15"/>
  <c r="J13" i="15"/>
  <c r="K10" i="15"/>
  <c r="L7" i="15"/>
  <c r="J5" i="15"/>
  <c r="G50" i="15"/>
  <c r="H47" i="15"/>
  <c r="F45" i="15"/>
  <c r="G42" i="15"/>
  <c r="C45" i="15"/>
  <c r="AN28" i="15"/>
  <c r="AM5" i="15"/>
  <c r="AD32" i="15"/>
  <c r="AF10" i="15"/>
  <c r="AA37" i="15"/>
  <c r="AA24" i="15"/>
  <c r="AA17" i="15"/>
  <c r="AB10" i="15"/>
  <c r="Z3" i="15"/>
  <c r="V44" i="15"/>
  <c r="W37" i="15"/>
  <c r="X29" i="15"/>
  <c r="X22" i="15"/>
  <c r="V16" i="15"/>
  <c r="W8" i="15"/>
  <c r="S49" i="15"/>
  <c r="T42" i="15"/>
  <c r="R39" i="15"/>
  <c r="R36" i="15"/>
  <c r="R33" i="15"/>
  <c r="T29" i="15"/>
  <c r="T26" i="15"/>
  <c r="T23" i="15"/>
  <c r="T20" i="15"/>
  <c r="R18" i="15"/>
  <c r="S15" i="15"/>
  <c r="T12" i="15"/>
  <c r="R10" i="15"/>
  <c r="S7" i="15"/>
  <c r="T4" i="15"/>
  <c r="N50" i="15"/>
  <c r="O47" i="15"/>
  <c r="P44" i="15"/>
  <c r="N42" i="15"/>
  <c r="O39" i="15"/>
  <c r="AP43" i="15"/>
  <c r="AL25" i="15"/>
  <c r="AF50" i="15"/>
  <c r="AE29" i="15"/>
  <c r="AD8" i="15"/>
  <c r="AB34" i="15"/>
  <c r="Z24" i="15"/>
  <c r="AA16" i="15"/>
  <c r="AA9" i="15"/>
  <c r="X50" i="15"/>
  <c r="V43" i="15"/>
  <c r="V36" i="15"/>
  <c r="W29" i="15"/>
  <c r="X21" i="15"/>
  <c r="X14" i="15"/>
  <c r="V8" i="15"/>
  <c r="S48" i="15"/>
  <c r="R42" i="15"/>
  <c r="T38" i="15"/>
  <c r="T35" i="15"/>
  <c r="S32" i="15"/>
  <c r="S29" i="15"/>
  <c r="S26" i="15"/>
  <c r="S23" i="15"/>
  <c r="S20" i="15"/>
  <c r="T17" i="15"/>
  <c r="R15" i="15"/>
  <c r="S12" i="15"/>
  <c r="T9" i="15"/>
  <c r="R7" i="15"/>
  <c r="AQ32" i="15"/>
  <c r="AL22" i="15"/>
  <c r="AD48" i="15"/>
  <c r="AF26" i="15"/>
  <c r="AE5" i="15"/>
  <c r="Z32" i="15"/>
  <c r="AB22" i="15"/>
  <c r="Z16" i="15"/>
  <c r="AA8" i="15"/>
  <c r="W49" i="15"/>
  <c r="X42" i="15"/>
  <c r="V35" i="15"/>
  <c r="V28" i="15"/>
  <c r="W21" i="15"/>
  <c r="X13" i="15"/>
  <c r="X6" i="15"/>
  <c r="R48" i="15"/>
  <c r="T41" i="15"/>
  <c r="S38" i="15"/>
  <c r="R35" i="15"/>
  <c r="R32" i="15"/>
  <c r="R29" i="15"/>
  <c r="R26" i="15"/>
  <c r="R23" i="15"/>
  <c r="R20" i="15"/>
  <c r="S17" i="15"/>
  <c r="T14" i="15"/>
  <c r="R12" i="15"/>
  <c r="S9" i="15"/>
  <c r="T6" i="15"/>
  <c r="R4" i="15"/>
  <c r="O49" i="15"/>
  <c r="P46" i="15"/>
  <c r="N44" i="15"/>
  <c r="O41" i="15"/>
  <c r="P38" i="15"/>
  <c r="N36" i="15"/>
  <c r="O33" i="15"/>
  <c r="P30" i="15"/>
  <c r="N28" i="15"/>
  <c r="O25" i="15"/>
  <c r="P22" i="15"/>
  <c r="N20" i="15"/>
  <c r="O17" i="15"/>
  <c r="P14" i="15"/>
  <c r="N12" i="15"/>
  <c r="O9" i="15"/>
  <c r="P6" i="15"/>
  <c r="N4" i="15"/>
  <c r="K49" i="15"/>
  <c r="L46" i="15"/>
  <c r="J44" i="15"/>
  <c r="K41" i="15"/>
  <c r="L38" i="15"/>
  <c r="J36" i="15"/>
  <c r="K33" i="15"/>
  <c r="L30" i="15"/>
  <c r="J28" i="15"/>
  <c r="K25" i="15"/>
  <c r="L22" i="15"/>
  <c r="J20" i="15"/>
  <c r="K17" i="15"/>
  <c r="L14" i="15"/>
  <c r="J12" i="15"/>
  <c r="K9" i="15"/>
  <c r="L6" i="15"/>
  <c r="J4" i="15"/>
  <c r="G49" i="15"/>
  <c r="H46" i="15"/>
  <c r="F44" i="15"/>
  <c r="G41" i="15"/>
  <c r="H38" i="15"/>
  <c r="F36" i="15"/>
  <c r="G33" i="15"/>
  <c r="H30" i="15"/>
  <c r="F28" i="15"/>
  <c r="G25" i="15"/>
  <c r="H22" i="15"/>
  <c r="F20" i="15"/>
  <c r="G17" i="15"/>
  <c r="H14" i="15"/>
  <c r="F12" i="15"/>
  <c r="G9" i="15"/>
  <c r="H6" i="15"/>
  <c r="F4" i="15"/>
  <c r="AR21" i="15"/>
  <c r="AL19" i="15"/>
  <c r="AE45" i="15"/>
  <c r="AD24" i="15"/>
  <c r="AB50" i="15"/>
  <c r="AB30" i="15"/>
  <c r="AB21" i="15"/>
  <c r="AB14" i="15"/>
  <c r="Z8" i="15"/>
  <c r="W48" i="15"/>
  <c r="W41" i="15"/>
  <c r="X34" i="15"/>
  <c r="V27" i="15"/>
  <c r="V20" i="15"/>
  <c r="W13" i="15"/>
  <c r="X5" i="15"/>
  <c r="T46" i="15"/>
  <c r="S41" i="15"/>
  <c r="T37" i="15"/>
  <c r="T34" i="15"/>
  <c r="T31" i="15"/>
  <c r="T28" i="15"/>
  <c r="T25" i="15"/>
  <c r="T22" i="15"/>
  <c r="T19" i="15"/>
  <c r="R17" i="15"/>
  <c r="S14" i="15"/>
  <c r="T11" i="15"/>
  <c r="R9" i="15"/>
  <c r="S6" i="15"/>
  <c r="T3" i="15"/>
  <c r="N49" i="15"/>
  <c r="O46" i="15"/>
  <c r="P43" i="15"/>
  <c r="N41" i="15"/>
  <c r="O38" i="15"/>
  <c r="P35" i="15"/>
  <c r="N33" i="15"/>
  <c r="O30" i="15"/>
  <c r="P27" i="15"/>
  <c r="N25" i="15"/>
  <c r="O22" i="15"/>
  <c r="P19" i="15"/>
  <c r="N17" i="15"/>
  <c r="O14" i="15"/>
  <c r="P11" i="15"/>
  <c r="N9" i="15"/>
  <c r="O6" i="15"/>
  <c r="P3" i="15"/>
  <c r="J49" i="15"/>
  <c r="K46" i="15"/>
  <c r="L43" i="15"/>
  <c r="J41" i="15"/>
  <c r="K38" i="15"/>
  <c r="L35" i="15"/>
  <c r="J33" i="15"/>
  <c r="K30" i="15"/>
  <c r="L27" i="15"/>
  <c r="J25" i="15"/>
  <c r="K22" i="15"/>
  <c r="L19" i="15"/>
  <c r="J17" i="15"/>
  <c r="K14" i="15"/>
  <c r="L11" i="15"/>
  <c r="J9" i="15"/>
  <c r="K6" i="15"/>
  <c r="L3" i="15"/>
  <c r="F49" i="15"/>
  <c r="G46" i="15"/>
  <c r="H43" i="15"/>
  <c r="F41" i="15"/>
  <c r="G38" i="15"/>
  <c r="H35" i="15"/>
  <c r="F33" i="15"/>
  <c r="G30" i="15"/>
  <c r="H27" i="15"/>
  <c r="F25" i="15"/>
  <c r="G22" i="15"/>
  <c r="H19" i="15"/>
  <c r="F17" i="15"/>
  <c r="G14" i="15"/>
  <c r="H11" i="15"/>
  <c r="F9" i="15"/>
  <c r="G6" i="15"/>
  <c r="AP11" i="15"/>
  <c r="AL16" i="15"/>
  <c r="AF42" i="15"/>
  <c r="AE21" i="15"/>
  <c r="Z48" i="15"/>
  <c r="H5" i="15"/>
  <c r="H9" i="15"/>
  <c r="F13" i="15"/>
  <c r="G16" i="15"/>
  <c r="G20" i="15"/>
  <c r="H23" i="15"/>
  <c r="F27" i="15"/>
  <c r="F31" i="15"/>
  <c r="G34" i="15"/>
  <c r="H37" i="15"/>
  <c r="H41" i="15"/>
  <c r="F47" i="15"/>
  <c r="K4" i="15"/>
  <c r="L9" i="15"/>
  <c r="J15" i="15"/>
  <c r="K20" i="15"/>
  <c r="L25" i="15"/>
  <c r="J31" i="15"/>
  <c r="K36" i="15"/>
  <c r="L41" i="15"/>
  <c r="J47" i="15"/>
  <c r="O4" i="15"/>
  <c r="P9" i="15"/>
  <c r="N15" i="15"/>
  <c r="O20" i="15"/>
  <c r="P25" i="15"/>
  <c r="N31" i="15"/>
  <c r="O36" i="15"/>
  <c r="N43" i="15"/>
  <c r="P49" i="15"/>
  <c r="R11" i="15"/>
  <c r="T21" i="15"/>
  <c r="R34" i="15"/>
  <c r="V4" i="15"/>
  <c r="W32" i="15"/>
  <c r="AA13" i="15"/>
  <c r="AD40" i="15"/>
  <c r="P4" i="15"/>
  <c r="N10" i="15"/>
  <c r="O15" i="15"/>
  <c r="P20" i="15"/>
  <c r="N26" i="15"/>
  <c r="O31" i="15"/>
  <c r="P36" i="15"/>
  <c r="O43" i="15"/>
  <c r="R3" i="15"/>
  <c r="S11" i="15"/>
  <c r="S22" i="15"/>
  <c r="S34" i="15"/>
  <c r="W5" i="15"/>
  <c r="W33" i="15"/>
  <c r="AB13" i="15"/>
  <c r="AM13" i="15"/>
  <c r="G3" i="15"/>
  <c r="F7" i="15"/>
  <c r="G10" i="15"/>
  <c r="H13" i="15"/>
  <c r="H17" i="15"/>
  <c r="F21" i="15"/>
  <c r="G24" i="15"/>
  <c r="G28" i="15"/>
  <c r="H31" i="15"/>
  <c r="F35" i="15"/>
  <c r="F39" i="15"/>
  <c r="F43" i="15"/>
  <c r="G48" i="15"/>
  <c r="L5" i="15"/>
  <c r="J11" i="15"/>
  <c r="K16" i="15"/>
  <c r="L21" i="15"/>
  <c r="J27" i="15"/>
  <c r="K32" i="15"/>
  <c r="L37" i="15"/>
  <c r="J43" i="15"/>
  <c r="K48" i="15"/>
  <c r="P5" i="15"/>
  <c r="N11" i="15"/>
  <c r="O16" i="15"/>
  <c r="P21" i="15"/>
  <c r="N27" i="15"/>
  <c r="O32" i="15"/>
  <c r="P37" i="15"/>
  <c r="O44" i="15"/>
  <c r="S3" i="15"/>
  <c r="T13" i="15"/>
  <c r="R25" i="15"/>
  <c r="R37" i="15"/>
  <c r="V11" i="15"/>
  <c r="V40" i="15"/>
  <c r="Z20" i="15"/>
  <c r="AM48" i="15"/>
  <c r="A1" i="14" l="1"/>
  <c r="AC3" i="15"/>
  <c r="AC4" i="15"/>
  <c r="AC5" i="15"/>
  <c r="AC6" i="15"/>
  <c r="AC7" i="15"/>
  <c r="AC8" i="15"/>
  <c r="AC9" i="15"/>
  <c r="AC10" i="15"/>
  <c r="AC11" i="15"/>
  <c r="AC12" i="15"/>
  <c r="AC13" i="15"/>
  <c r="AC14" i="15"/>
  <c r="AC15" i="15"/>
  <c r="AC16" i="15"/>
  <c r="AC17" i="15"/>
  <c r="AC18" i="15"/>
  <c r="AC19" i="15"/>
  <c r="AC20" i="15"/>
  <c r="AC21" i="15"/>
  <c r="AC22" i="15"/>
  <c r="AC23" i="15"/>
  <c r="AC24" i="15"/>
  <c r="AC25" i="15"/>
  <c r="AC26" i="15"/>
  <c r="AC27" i="15"/>
  <c r="AC28" i="15"/>
  <c r="AC29" i="15"/>
  <c r="AC30" i="15"/>
  <c r="AC31" i="15"/>
  <c r="AC32" i="15"/>
  <c r="AC33" i="15"/>
  <c r="AC34" i="15"/>
  <c r="AC35" i="15"/>
  <c r="AC36" i="15"/>
  <c r="AC37" i="15"/>
  <c r="AC38" i="15"/>
  <c r="AC39" i="15"/>
  <c r="AC40" i="15"/>
  <c r="AC41" i="15"/>
  <c r="AC42" i="15"/>
  <c r="AC43" i="15"/>
  <c r="AC44" i="15"/>
  <c r="AC45" i="15"/>
  <c r="AC46" i="15"/>
  <c r="AC47" i="15"/>
  <c r="AC48" i="15"/>
  <c r="AC49" i="15"/>
  <c r="AC50" i="15"/>
  <c r="E4" i="15"/>
  <c r="I4" i="15"/>
  <c r="M4" i="15"/>
  <c r="Q4" i="15"/>
  <c r="U4" i="15"/>
  <c r="Y4" i="15"/>
  <c r="AG4" i="15"/>
  <c r="AK4" i="15"/>
  <c r="AO4" i="15"/>
  <c r="AS4" i="15"/>
  <c r="AW4" i="15"/>
  <c r="E6" i="15"/>
  <c r="I6" i="15"/>
  <c r="M6" i="15"/>
  <c r="Q6" i="15"/>
  <c r="U6" i="15"/>
  <c r="Y6" i="15"/>
  <c r="AG6" i="15"/>
  <c r="AK6" i="15"/>
  <c r="AO6" i="15"/>
  <c r="AS6" i="15"/>
  <c r="AW6" i="15"/>
  <c r="U5" i="15"/>
  <c r="E5" i="15"/>
  <c r="I5" i="15"/>
  <c r="M5" i="15"/>
  <c r="Q5" i="15"/>
  <c r="Y5" i="15"/>
  <c r="AG5" i="15"/>
  <c r="AK5" i="15"/>
  <c r="AO5" i="15"/>
  <c r="AS5" i="15"/>
  <c r="AW5" i="15"/>
  <c r="Q4" i="14"/>
  <c r="Q5" i="14"/>
  <c r="Q7" i="14"/>
  <c r="Q8" i="14"/>
  <c r="Q9" i="14"/>
  <c r="Q10" i="14"/>
  <c r="Q11" i="14"/>
  <c r="Q12" i="14"/>
  <c r="M4" i="14"/>
  <c r="M5" i="14"/>
  <c r="M7" i="14"/>
  <c r="M8" i="14"/>
  <c r="M9" i="14"/>
  <c r="M10" i="14"/>
  <c r="M11" i="14"/>
  <c r="M12" i="14"/>
  <c r="I4" i="14"/>
  <c r="I5" i="14"/>
  <c r="I7" i="14"/>
  <c r="I8" i="14"/>
  <c r="I9" i="14"/>
  <c r="I10" i="14"/>
  <c r="I11" i="14"/>
  <c r="I12" i="14"/>
  <c r="E3" i="14"/>
  <c r="E4" i="14"/>
  <c r="E5" i="14"/>
  <c r="E6" i="14"/>
  <c r="E7" i="14"/>
  <c r="E8" i="14"/>
  <c r="E9" i="14"/>
  <c r="E10" i="14"/>
  <c r="E11" i="14"/>
  <c r="E12" i="14"/>
  <c r="AW7" i="15"/>
  <c r="AW8" i="15"/>
  <c r="AW9" i="15"/>
  <c r="AW10" i="15"/>
  <c r="AW11" i="15"/>
  <c r="AW12" i="15"/>
  <c r="AW13" i="15"/>
  <c r="AW14" i="15"/>
  <c r="AW15" i="15"/>
  <c r="AW16" i="15"/>
  <c r="AW17" i="15"/>
  <c r="AW18" i="15"/>
  <c r="AW19" i="15"/>
  <c r="AW20" i="15"/>
  <c r="AS7" i="15"/>
  <c r="AS8" i="15"/>
  <c r="AS9" i="15"/>
  <c r="AS10" i="15"/>
  <c r="AS11" i="15"/>
  <c r="AS12" i="15"/>
  <c r="AS13" i="15"/>
  <c r="AS14" i="15"/>
  <c r="AS15" i="15"/>
  <c r="AS16" i="15"/>
  <c r="AS17" i="15"/>
  <c r="AS18" i="15"/>
  <c r="AS19" i="15"/>
  <c r="AS20" i="15"/>
  <c r="AS21" i="15"/>
  <c r="AS22" i="15"/>
  <c r="AS3" i="15"/>
  <c r="AG7" i="15"/>
  <c r="AG8" i="15"/>
  <c r="AG9" i="15"/>
  <c r="AG10" i="15"/>
  <c r="AG11" i="15"/>
  <c r="AG12" i="15"/>
  <c r="AG13" i="15"/>
  <c r="AG14" i="15"/>
  <c r="AG15" i="15"/>
  <c r="AG16" i="15"/>
  <c r="AG17" i="15"/>
  <c r="AG18" i="15"/>
  <c r="AG19" i="15"/>
  <c r="AG3" i="15"/>
  <c r="AK7" i="15"/>
  <c r="AK8" i="15"/>
  <c r="AK9" i="15"/>
  <c r="AK10" i="15"/>
  <c r="AK11" i="15"/>
  <c r="AK12" i="15"/>
  <c r="AK13" i="15"/>
  <c r="AK14" i="15"/>
  <c r="AK15" i="15"/>
  <c r="AK16" i="15"/>
  <c r="AK17" i="15"/>
  <c r="AK18" i="15"/>
  <c r="AK19" i="15"/>
  <c r="AO7" i="15"/>
  <c r="AO8" i="15"/>
  <c r="AO9" i="15"/>
  <c r="AO10" i="15"/>
  <c r="AO11" i="15"/>
  <c r="AO12" i="15"/>
  <c r="AO13" i="15"/>
  <c r="AO14" i="15"/>
  <c r="AO15" i="15"/>
  <c r="AO16" i="15"/>
  <c r="AO17" i="15"/>
  <c r="AO18" i="15"/>
  <c r="AO19" i="15"/>
  <c r="AO20" i="15"/>
  <c r="AO21" i="15"/>
  <c r="AO22" i="15"/>
  <c r="AO23" i="15"/>
  <c r="AO24" i="15"/>
  <c r="AO25" i="15"/>
  <c r="AO26" i="15"/>
  <c r="AO27" i="15"/>
  <c r="AO28" i="15"/>
  <c r="AO29" i="15"/>
  <c r="AO30" i="15"/>
  <c r="AO31" i="15"/>
  <c r="AO32" i="15"/>
  <c r="AO33" i="15"/>
  <c r="AO34" i="15"/>
  <c r="AO35" i="15"/>
  <c r="AO36" i="15"/>
  <c r="AO37" i="15"/>
  <c r="AO38" i="15"/>
  <c r="AO39" i="15"/>
  <c r="AO40" i="15"/>
  <c r="AO41" i="15"/>
  <c r="AO42" i="15"/>
  <c r="AO43" i="15"/>
  <c r="AO44" i="15"/>
  <c r="AO45" i="15"/>
  <c r="AO46" i="15"/>
  <c r="AO47" i="15"/>
  <c r="AO48" i="15"/>
  <c r="AO49" i="15"/>
  <c r="AO50" i="15"/>
  <c r="AO3" i="15"/>
  <c r="AW3" i="15"/>
  <c r="AK3" i="1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16" i="25"/>
  <c r="A13" i="25"/>
  <c r="A14" i="25"/>
  <c r="A15" i="25"/>
  <c r="A12" i="25"/>
  <c r="A1" i="25"/>
  <c r="Q3" i="14" l="1"/>
  <c r="M3" i="14"/>
  <c r="I3" i="14"/>
  <c r="I6" i="14"/>
  <c r="Q6" i="14"/>
  <c r="M6" i="14"/>
  <c r="N25" i="25"/>
  <c r="O25" i="25"/>
  <c r="P25" i="25"/>
  <c r="N26" i="25"/>
  <c r="O26" i="25"/>
  <c r="P26" i="25"/>
  <c r="N27" i="25"/>
  <c r="O27" i="25"/>
  <c r="P27" i="25"/>
  <c r="N28" i="25"/>
  <c r="O28" i="25"/>
  <c r="P28" i="25"/>
  <c r="N29" i="25"/>
  <c r="O29" i="25"/>
  <c r="P29" i="25"/>
  <c r="N30" i="25"/>
  <c r="O30" i="25"/>
  <c r="P30" i="25"/>
  <c r="N31" i="25"/>
  <c r="O31" i="25"/>
  <c r="P31" i="25"/>
  <c r="N32" i="25"/>
  <c r="O32" i="25"/>
  <c r="P32" i="25"/>
  <c r="N33" i="25"/>
  <c r="O33" i="25"/>
  <c r="P33" i="25"/>
  <c r="N34" i="25"/>
  <c r="O34" i="25"/>
  <c r="P34" i="25"/>
  <c r="N35" i="25"/>
  <c r="O35" i="25"/>
  <c r="P35" i="25"/>
  <c r="N36" i="25"/>
  <c r="O36" i="25"/>
  <c r="P36" i="25"/>
  <c r="N37" i="25"/>
  <c r="O37" i="25"/>
  <c r="P37" i="25"/>
  <c r="N38" i="25"/>
  <c r="O38" i="25"/>
  <c r="P38" i="25"/>
  <c r="N39" i="25"/>
  <c r="O39" i="25"/>
  <c r="P39" i="25"/>
  <c r="N40" i="25"/>
  <c r="O40" i="25"/>
  <c r="P40" i="25"/>
  <c r="N41" i="25"/>
  <c r="O41" i="25"/>
  <c r="P41" i="25"/>
  <c r="N42" i="25"/>
  <c r="O42" i="25"/>
  <c r="P42" i="25"/>
  <c r="N43" i="25"/>
  <c r="O43" i="25"/>
  <c r="P43" i="25"/>
  <c r="N44" i="25"/>
  <c r="O44" i="25"/>
  <c r="P44" i="25"/>
  <c r="N45" i="25"/>
  <c r="O45" i="25"/>
  <c r="P45" i="25"/>
  <c r="N46" i="25"/>
  <c r="O46" i="25"/>
  <c r="P46" i="25"/>
  <c r="N47" i="25"/>
  <c r="O47" i="25"/>
  <c r="P47" i="25"/>
  <c r="N48" i="25"/>
  <c r="O48" i="25"/>
  <c r="P48" i="25"/>
  <c r="N49" i="25"/>
  <c r="O49" i="25"/>
  <c r="P49" i="25"/>
  <c r="N50" i="25"/>
  <c r="O50" i="25"/>
  <c r="P50" i="25"/>
  <c r="O4" i="25"/>
  <c r="P4" i="25"/>
  <c r="N5" i="25"/>
  <c r="O5" i="25"/>
  <c r="P5" i="25"/>
  <c r="O6" i="25"/>
  <c r="P6" i="25"/>
  <c r="N7" i="25"/>
  <c r="O7" i="25"/>
  <c r="P7" i="25"/>
  <c r="N8" i="25"/>
  <c r="O8" i="25"/>
  <c r="P8" i="25"/>
  <c r="N9" i="25"/>
  <c r="O9" i="25"/>
  <c r="P9" i="25"/>
  <c r="N10" i="25"/>
  <c r="O10" i="25"/>
  <c r="P10" i="25"/>
  <c r="N11" i="25"/>
  <c r="O11" i="25"/>
  <c r="P11" i="25"/>
  <c r="N12" i="25"/>
  <c r="O12" i="25"/>
  <c r="P12" i="25"/>
  <c r="N13" i="25"/>
  <c r="O13" i="25"/>
  <c r="P13" i="25"/>
  <c r="N14" i="25"/>
  <c r="O14" i="25"/>
  <c r="P14" i="25"/>
  <c r="N15" i="25"/>
  <c r="O15" i="25"/>
  <c r="P15" i="25"/>
  <c r="N16" i="25"/>
  <c r="O16" i="25"/>
  <c r="P16" i="25"/>
  <c r="N17" i="25"/>
  <c r="O17" i="25"/>
  <c r="P17" i="25"/>
  <c r="N18" i="25"/>
  <c r="O18" i="25"/>
  <c r="P18" i="25"/>
  <c r="N19" i="25"/>
  <c r="O19" i="25"/>
  <c r="P19" i="25"/>
  <c r="N20" i="25"/>
  <c r="O20" i="25"/>
  <c r="P20" i="25"/>
  <c r="N21" i="25"/>
  <c r="O21" i="25"/>
  <c r="P21" i="25"/>
  <c r="N22" i="25"/>
  <c r="O22" i="25"/>
  <c r="P22" i="25"/>
  <c r="N23" i="25"/>
  <c r="O23" i="25"/>
  <c r="P23" i="25"/>
  <c r="N24" i="25"/>
  <c r="O24" i="25"/>
  <c r="P24" i="25"/>
  <c r="O3" i="25"/>
  <c r="P3" i="25"/>
  <c r="J50" i="25"/>
  <c r="K50" i="25"/>
  <c r="L50" i="25"/>
  <c r="J22" i="25"/>
  <c r="K22" i="25"/>
  <c r="L22" i="25"/>
  <c r="J23" i="25"/>
  <c r="K23" i="25"/>
  <c r="L23" i="25"/>
  <c r="J24" i="25"/>
  <c r="K24" i="25"/>
  <c r="L24" i="25"/>
  <c r="J25" i="25"/>
  <c r="K25" i="25"/>
  <c r="L25" i="25"/>
  <c r="J26" i="25"/>
  <c r="K26" i="25"/>
  <c r="L26" i="25"/>
  <c r="J27" i="25"/>
  <c r="K27" i="25"/>
  <c r="L27" i="25"/>
  <c r="J28" i="25"/>
  <c r="K28" i="25"/>
  <c r="L28" i="25"/>
  <c r="J29" i="25"/>
  <c r="K29" i="25"/>
  <c r="L29" i="25"/>
  <c r="J30" i="25"/>
  <c r="K30" i="25"/>
  <c r="L30" i="25"/>
  <c r="J31" i="25"/>
  <c r="K31" i="25"/>
  <c r="L31" i="25"/>
  <c r="J32" i="25"/>
  <c r="K32" i="25"/>
  <c r="L32" i="25"/>
  <c r="J33" i="25"/>
  <c r="K33" i="25"/>
  <c r="L33" i="25"/>
  <c r="J34" i="25"/>
  <c r="K34" i="25"/>
  <c r="L34" i="25"/>
  <c r="J35" i="25"/>
  <c r="K35" i="25"/>
  <c r="L35" i="25"/>
  <c r="J36" i="25"/>
  <c r="K36" i="25"/>
  <c r="L36" i="25"/>
  <c r="J37" i="25"/>
  <c r="K37" i="25"/>
  <c r="L37" i="25"/>
  <c r="J38" i="25"/>
  <c r="K38" i="25"/>
  <c r="L38" i="25"/>
  <c r="J39" i="25"/>
  <c r="K39" i="25"/>
  <c r="L39" i="25"/>
  <c r="J40" i="25"/>
  <c r="K40" i="25"/>
  <c r="L40" i="25"/>
  <c r="J41" i="25"/>
  <c r="K41" i="25"/>
  <c r="L41" i="25"/>
  <c r="J42" i="25"/>
  <c r="K42" i="25"/>
  <c r="L42" i="25"/>
  <c r="J43" i="25"/>
  <c r="K43" i="25"/>
  <c r="L43" i="25"/>
  <c r="J44" i="25"/>
  <c r="K44" i="25"/>
  <c r="L44" i="25"/>
  <c r="J45" i="25"/>
  <c r="K45" i="25"/>
  <c r="L45" i="25"/>
  <c r="J46" i="25"/>
  <c r="K46" i="25"/>
  <c r="L46" i="25"/>
  <c r="J47" i="25"/>
  <c r="K47" i="25"/>
  <c r="L47" i="25"/>
  <c r="J48" i="25"/>
  <c r="K48" i="25"/>
  <c r="L48" i="25"/>
  <c r="J49" i="25"/>
  <c r="K49" i="25"/>
  <c r="L49" i="25"/>
  <c r="K4" i="25"/>
  <c r="L4" i="25"/>
  <c r="J5" i="25"/>
  <c r="K5" i="25"/>
  <c r="L5" i="25"/>
  <c r="K6" i="25"/>
  <c r="L6" i="25"/>
  <c r="J7" i="25"/>
  <c r="K7" i="25"/>
  <c r="L7" i="25"/>
  <c r="J8" i="25"/>
  <c r="K8" i="25"/>
  <c r="L8" i="25"/>
  <c r="J9" i="25"/>
  <c r="K9" i="25"/>
  <c r="L9" i="25"/>
  <c r="J10" i="25"/>
  <c r="K10" i="25"/>
  <c r="L10" i="25"/>
  <c r="J11" i="25"/>
  <c r="K11" i="25"/>
  <c r="L11" i="25"/>
  <c r="J12" i="25"/>
  <c r="K12" i="25"/>
  <c r="L12" i="25"/>
  <c r="J13" i="25"/>
  <c r="K13" i="25"/>
  <c r="L13" i="25"/>
  <c r="J14" i="25"/>
  <c r="K14" i="25"/>
  <c r="L14" i="25"/>
  <c r="J15" i="25"/>
  <c r="K15" i="25"/>
  <c r="L15" i="25"/>
  <c r="J16" i="25"/>
  <c r="K16" i="25"/>
  <c r="L16" i="25"/>
  <c r="J17" i="25"/>
  <c r="K17" i="25"/>
  <c r="L17" i="25"/>
  <c r="J18" i="25"/>
  <c r="K18" i="25"/>
  <c r="L18" i="25"/>
  <c r="J19" i="25"/>
  <c r="K19" i="25"/>
  <c r="L19" i="25"/>
  <c r="J20" i="25"/>
  <c r="K20" i="25"/>
  <c r="L20" i="25"/>
  <c r="J21" i="25"/>
  <c r="K21" i="25"/>
  <c r="L21" i="25"/>
  <c r="K3" i="25"/>
  <c r="L3" i="25"/>
  <c r="F42" i="25"/>
  <c r="G42" i="25"/>
  <c r="H42" i="25"/>
  <c r="F43" i="25"/>
  <c r="G43" i="25"/>
  <c r="H43" i="25"/>
  <c r="F44" i="25"/>
  <c r="G44" i="25"/>
  <c r="H44" i="25"/>
  <c r="F45" i="25"/>
  <c r="G45" i="25"/>
  <c r="H45" i="25"/>
  <c r="F46" i="25"/>
  <c r="G46" i="25"/>
  <c r="H46" i="25"/>
  <c r="F47" i="25"/>
  <c r="G47" i="25"/>
  <c r="H47" i="25"/>
  <c r="F48" i="25"/>
  <c r="G48" i="25"/>
  <c r="H48" i="25"/>
  <c r="F49" i="25"/>
  <c r="G49" i="25"/>
  <c r="H49" i="25"/>
  <c r="F50" i="25"/>
  <c r="G50" i="25"/>
  <c r="H50" i="25"/>
  <c r="F22" i="25"/>
  <c r="G22" i="25"/>
  <c r="H22" i="25"/>
  <c r="F23" i="25"/>
  <c r="G23" i="25"/>
  <c r="H23" i="25"/>
  <c r="F24" i="25"/>
  <c r="G24" i="25"/>
  <c r="H24" i="25"/>
  <c r="F25" i="25"/>
  <c r="G25" i="25"/>
  <c r="H25" i="25"/>
  <c r="F26" i="25"/>
  <c r="G26" i="25"/>
  <c r="H26" i="25"/>
  <c r="F27" i="25"/>
  <c r="G27" i="25"/>
  <c r="H27" i="25"/>
  <c r="F28" i="25"/>
  <c r="G28" i="25"/>
  <c r="H28" i="25"/>
  <c r="F29" i="25"/>
  <c r="G29" i="25"/>
  <c r="H29" i="25"/>
  <c r="F30" i="25"/>
  <c r="G30" i="25"/>
  <c r="H30" i="25"/>
  <c r="F31" i="25"/>
  <c r="G31" i="25"/>
  <c r="H31" i="25"/>
  <c r="F32" i="25"/>
  <c r="G32" i="25"/>
  <c r="H32" i="25"/>
  <c r="F33" i="25"/>
  <c r="G33" i="25"/>
  <c r="H33" i="25"/>
  <c r="F34" i="25"/>
  <c r="G34" i="25"/>
  <c r="H34" i="25"/>
  <c r="F35" i="25"/>
  <c r="G35" i="25"/>
  <c r="H35" i="25"/>
  <c r="F36" i="25"/>
  <c r="G36" i="25"/>
  <c r="H36" i="25"/>
  <c r="F37" i="25"/>
  <c r="G37" i="25"/>
  <c r="H37" i="25"/>
  <c r="F38" i="25"/>
  <c r="G38" i="25"/>
  <c r="H38" i="25"/>
  <c r="F39" i="25"/>
  <c r="G39" i="25"/>
  <c r="H39" i="25"/>
  <c r="F40" i="25"/>
  <c r="G40" i="25"/>
  <c r="H40" i="25"/>
  <c r="F41" i="25"/>
  <c r="G41" i="25"/>
  <c r="H41" i="25"/>
  <c r="G4" i="25"/>
  <c r="H4" i="25"/>
  <c r="F5" i="25"/>
  <c r="G5" i="25"/>
  <c r="H5" i="25"/>
  <c r="G6" i="25"/>
  <c r="H6" i="25"/>
  <c r="F7" i="25"/>
  <c r="G7" i="25"/>
  <c r="H7" i="25"/>
  <c r="F8" i="25"/>
  <c r="G8" i="25"/>
  <c r="H8" i="25"/>
  <c r="F9" i="25"/>
  <c r="G9" i="25"/>
  <c r="H9" i="25"/>
  <c r="F10" i="25"/>
  <c r="G10" i="25"/>
  <c r="H10" i="25"/>
  <c r="F11" i="25"/>
  <c r="G11" i="25"/>
  <c r="H11" i="25"/>
  <c r="F12" i="25"/>
  <c r="G12" i="25"/>
  <c r="H12" i="25"/>
  <c r="F13" i="25"/>
  <c r="G13" i="25"/>
  <c r="H13" i="25"/>
  <c r="F14" i="25"/>
  <c r="G14" i="25"/>
  <c r="H14" i="25"/>
  <c r="F15" i="25"/>
  <c r="G15" i="25"/>
  <c r="H15" i="25"/>
  <c r="F16" i="25"/>
  <c r="G16" i="25"/>
  <c r="H16" i="25"/>
  <c r="F17" i="25"/>
  <c r="G17" i="25"/>
  <c r="H17" i="25"/>
  <c r="F18" i="25"/>
  <c r="G18" i="25"/>
  <c r="H18" i="25"/>
  <c r="F19" i="25"/>
  <c r="G19" i="25"/>
  <c r="H19" i="25"/>
  <c r="F20" i="25"/>
  <c r="G20" i="25"/>
  <c r="H20" i="25"/>
  <c r="F21" i="25"/>
  <c r="G21" i="25"/>
  <c r="H21" i="25"/>
  <c r="G3" i="25"/>
  <c r="H3" i="25"/>
  <c r="B50" i="25"/>
  <c r="C50" i="25"/>
  <c r="D50" i="25"/>
  <c r="B22" i="25"/>
  <c r="C22" i="25"/>
  <c r="D22" i="25"/>
  <c r="B23" i="25"/>
  <c r="C23" i="25"/>
  <c r="D23" i="25"/>
  <c r="B24" i="25"/>
  <c r="C24" i="25"/>
  <c r="D24" i="25"/>
  <c r="B25" i="25"/>
  <c r="C25" i="25"/>
  <c r="D25" i="25"/>
  <c r="B26" i="25"/>
  <c r="C26" i="25"/>
  <c r="D26" i="25"/>
  <c r="B27" i="25"/>
  <c r="C27" i="25"/>
  <c r="D27" i="25"/>
  <c r="B28" i="25"/>
  <c r="C28" i="25"/>
  <c r="D28" i="25"/>
  <c r="B29" i="25"/>
  <c r="C29" i="25"/>
  <c r="D29" i="25"/>
  <c r="B30" i="25"/>
  <c r="C30" i="25"/>
  <c r="D30" i="25"/>
  <c r="B31" i="25"/>
  <c r="C31" i="25"/>
  <c r="D31" i="25"/>
  <c r="B32" i="25"/>
  <c r="C32" i="25"/>
  <c r="D32" i="25"/>
  <c r="B33" i="25"/>
  <c r="C33" i="25"/>
  <c r="D33" i="25"/>
  <c r="B34" i="25"/>
  <c r="C34" i="25"/>
  <c r="D34" i="25"/>
  <c r="B35" i="25"/>
  <c r="C35" i="25"/>
  <c r="D35" i="25"/>
  <c r="B36" i="25"/>
  <c r="C36" i="25"/>
  <c r="D36" i="25"/>
  <c r="B37" i="25"/>
  <c r="C37" i="25"/>
  <c r="D37" i="25"/>
  <c r="B38" i="25"/>
  <c r="C38" i="25"/>
  <c r="D38" i="25"/>
  <c r="B39" i="25"/>
  <c r="C39" i="25"/>
  <c r="D39" i="25"/>
  <c r="B40" i="25"/>
  <c r="C40" i="25"/>
  <c r="D40" i="25"/>
  <c r="B41" i="25"/>
  <c r="C41" i="25"/>
  <c r="D41" i="25"/>
  <c r="B42" i="25"/>
  <c r="C42" i="25"/>
  <c r="D42" i="25"/>
  <c r="B43" i="25"/>
  <c r="C43" i="25"/>
  <c r="D43" i="25"/>
  <c r="B44" i="25"/>
  <c r="C44" i="25"/>
  <c r="D44" i="25"/>
  <c r="B45" i="25"/>
  <c r="C45" i="25"/>
  <c r="D45" i="25"/>
  <c r="B46" i="25"/>
  <c r="C46" i="25"/>
  <c r="D46" i="25"/>
  <c r="B47" i="25"/>
  <c r="C47" i="25"/>
  <c r="D47" i="25"/>
  <c r="B48" i="25"/>
  <c r="C48" i="25"/>
  <c r="D48" i="25"/>
  <c r="B49" i="25"/>
  <c r="C49" i="25"/>
  <c r="D49" i="25"/>
  <c r="C4" i="25"/>
  <c r="D4" i="25"/>
  <c r="B5" i="25"/>
  <c r="C5" i="25"/>
  <c r="D5" i="25"/>
  <c r="C6" i="25"/>
  <c r="D6" i="25"/>
  <c r="B7" i="25"/>
  <c r="C7" i="25"/>
  <c r="D7" i="25"/>
  <c r="B8" i="25"/>
  <c r="C8" i="25"/>
  <c r="D8" i="25"/>
  <c r="B9" i="25"/>
  <c r="C9" i="25"/>
  <c r="D9" i="25"/>
  <c r="B10" i="25"/>
  <c r="C10" i="25"/>
  <c r="D10" i="25"/>
  <c r="B11" i="25"/>
  <c r="C11" i="25"/>
  <c r="D11" i="25"/>
  <c r="B12" i="25"/>
  <c r="C12" i="25"/>
  <c r="D12" i="25"/>
  <c r="B13" i="25"/>
  <c r="C13" i="25"/>
  <c r="D13" i="25"/>
  <c r="B14" i="25"/>
  <c r="C14" i="25"/>
  <c r="D14" i="25"/>
  <c r="B15" i="25"/>
  <c r="C15" i="25"/>
  <c r="D15" i="25"/>
  <c r="B16" i="25"/>
  <c r="C16" i="25"/>
  <c r="D16" i="25"/>
  <c r="B17" i="25"/>
  <c r="C17" i="25"/>
  <c r="D17" i="25"/>
  <c r="B18" i="25"/>
  <c r="C18" i="25"/>
  <c r="D18" i="25"/>
  <c r="B19" i="25"/>
  <c r="C19" i="25"/>
  <c r="D19" i="25"/>
  <c r="B20" i="25"/>
  <c r="C20" i="25"/>
  <c r="D20" i="25"/>
  <c r="B21" i="25"/>
  <c r="C21" i="25"/>
  <c r="D21" i="25"/>
  <c r="C3" i="25"/>
  <c r="D3" i="25"/>
  <c r="AW50" i="15"/>
  <c r="AS50" i="15"/>
  <c r="AW49" i="15"/>
  <c r="AS49" i="15"/>
  <c r="AW48" i="15"/>
  <c r="AS48" i="15"/>
  <c r="AW47" i="15"/>
  <c r="AS47" i="15"/>
  <c r="AW46" i="15"/>
  <c r="AS46" i="15"/>
  <c r="AW45" i="15"/>
  <c r="AS45" i="15"/>
  <c r="AW44" i="15"/>
  <c r="AS44" i="15"/>
  <c r="AW43" i="15"/>
  <c r="AS43" i="15"/>
  <c r="AW42" i="15"/>
  <c r="AS42" i="15"/>
  <c r="AW41" i="15"/>
  <c r="AS41" i="15"/>
  <c r="AW40" i="15"/>
  <c r="AS40" i="15"/>
  <c r="AW39" i="15"/>
  <c r="AS39" i="15"/>
  <c r="AW38" i="15"/>
  <c r="AS38" i="15"/>
  <c r="AW37" i="15"/>
  <c r="AS37" i="15"/>
  <c r="AW36" i="15"/>
  <c r="AS36" i="15"/>
  <c r="AW35" i="15"/>
  <c r="AS35" i="15"/>
  <c r="AW34" i="15"/>
  <c r="AS34" i="15"/>
  <c r="AW33" i="15"/>
  <c r="AS33" i="15"/>
  <c r="AW32" i="15"/>
  <c r="AS32" i="15"/>
  <c r="AW31" i="15"/>
  <c r="AS31" i="15"/>
  <c r="AW30" i="15"/>
  <c r="AS30" i="15"/>
  <c r="AW29" i="15"/>
  <c r="AS29" i="15"/>
  <c r="AW28" i="15"/>
  <c r="AS28" i="15"/>
  <c r="AW27" i="15"/>
  <c r="AS27" i="15"/>
  <c r="AW26" i="15"/>
  <c r="AS26" i="15"/>
  <c r="AW25" i="15"/>
  <c r="AS25" i="15"/>
  <c r="AW24" i="15"/>
  <c r="AS24" i="15"/>
  <c r="AW23" i="15"/>
  <c r="AS23" i="15"/>
  <c r="AW22" i="15"/>
  <c r="AW21" i="15"/>
  <c r="AK50" i="15"/>
  <c r="AG50" i="15"/>
  <c r="AK49" i="15"/>
  <c r="AG49" i="15"/>
  <c r="AK48" i="15"/>
  <c r="AG48" i="15"/>
  <c r="AK47" i="15"/>
  <c r="AG47" i="15"/>
  <c r="AK46" i="15"/>
  <c r="AG46" i="15"/>
  <c r="AK45" i="15"/>
  <c r="AG45" i="15"/>
  <c r="AK44" i="15"/>
  <c r="AG44" i="15"/>
  <c r="AK43" i="15"/>
  <c r="AG43" i="15"/>
  <c r="AK42" i="15"/>
  <c r="AG42" i="15"/>
  <c r="AK41" i="15"/>
  <c r="AG41" i="15"/>
  <c r="AK40" i="15"/>
  <c r="AG40" i="15"/>
  <c r="AK39" i="15"/>
  <c r="AG39" i="15"/>
  <c r="AK38" i="15"/>
  <c r="AG38" i="15"/>
  <c r="AK37" i="15"/>
  <c r="AG37" i="15"/>
  <c r="AK36" i="15"/>
  <c r="AG36" i="15"/>
  <c r="AK35" i="15"/>
  <c r="AG35" i="15"/>
  <c r="AK34" i="15"/>
  <c r="AG34" i="15"/>
  <c r="AK33" i="15"/>
  <c r="AG33" i="15"/>
  <c r="AK32" i="15"/>
  <c r="AG32" i="15"/>
  <c r="AK31" i="15"/>
  <c r="AG31" i="15"/>
  <c r="AK30" i="15"/>
  <c r="AG30" i="15"/>
  <c r="AK29" i="15"/>
  <c r="AG29" i="15"/>
  <c r="AK28" i="15"/>
  <c r="AG28" i="15"/>
  <c r="AK27" i="15"/>
  <c r="AG27" i="15"/>
  <c r="AK26" i="15"/>
  <c r="AG26" i="15"/>
  <c r="AK25" i="15"/>
  <c r="AG25" i="15"/>
  <c r="AK24" i="15"/>
  <c r="AG24" i="15"/>
  <c r="AK23" i="15"/>
  <c r="AG23" i="15"/>
  <c r="AK22" i="15"/>
  <c r="AG22" i="15"/>
  <c r="AK21" i="15"/>
  <c r="AG21" i="15"/>
  <c r="AK20" i="15"/>
  <c r="AG20" i="15"/>
  <c r="Y50" i="15"/>
  <c r="U50" i="15"/>
  <c r="Q50" i="15"/>
  <c r="Y49" i="15"/>
  <c r="U49" i="15"/>
  <c r="Q49" i="15"/>
  <c r="Y48" i="15"/>
  <c r="U48" i="15"/>
  <c r="Q48" i="15"/>
  <c r="Y47" i="15"/>
  <c r="U47" i="15"/>
  <c r="Q47" i="15"/>
  <c r="Y46" i="15"/>
  <c r="U46" i="15"/>
  <c r="Q46" i="15"/>
  <c r="Y45" i="15"/>
  <c r="U45" i="15"/>
  <c r="Q45" i="15"/>
  <c r="Y44" i="15"/>
  <c r="U44" i="15"/>
  <c r="Q44" i="15"/>
  <c r="Y43" i="15"/>
  <c r="U43" i="15"/>
  <c r="Q43" i="15"/>
  <c r="Y42" i="15"/>
  <c r="U42" i="15"/>
  <c r="Q42" i="15"/>
  <c r="Y41" i="15"/>
  <c r="U41" i="15"/>
  <c r="Q41" i="15"/>
  <c r="Y40" i="15"/>
  <c r="U40" i="15"/>
  <c r="Q40" i="15"/>
  <c r="Y39" i="15"/>
  <c r="U39" i="15"/>
  <c r="Q39" i="15"/>
  <c r="Y38" i="15"/>
  <c r="U38" i="15"/>
  <c r="Q38" i="15"/>
  <c r="Y37" i="15"/>
  <c r="U37" i="15"/>
  <c r="Q37" i="15"/>
  <c r="Y36" i="15"/>
  <c r="U36" i="15"/>
  <c r="Q36" i="15"/>
  <c r="Y35" i="15"/>
  <c r="U35" i="15"/>
  <c r="Q35" i="15"/>
  <c r="Y34" i="15"/>
  <c r="U34" i="15"/>
  <c r="Q34" i="15"/>
  <c r="Y33" i="15"/>
  <c r="U33" i="15"/>
  <c r="Q33" i="15"/>
  <c r="Y32" i="15"/>
  <c r="U32" i="15"/>
  <c r="Q32" i="15"/>
  <c r="Y31" i="15"/>
  <c r="U31" i="15"/>
  <c r="Q31" i="15"/>
  <c r="Y30" i="15"/>
  <c r="U30" i="15"/>
  <c r="Q30" i="15"/>
  <c r="Y29" i="15"/>
  <c r="U29" i="15"/>
  <c r="Q29" i="15"/>
  <c r="Y28" i="15"/>
  <c r="U28" i="15"/>
  <c r="Q28" i="15"/>
  <c r="Y27" i="15"/>
  <c r="U27" i="15"/>
  <c r="Q27" i="15"/>
  <c r="Y26" i="15"/>
  <c r="U26" i="15"/>
  <c r="Q26" i="15"/>
  <c r="Y25" i="15"/>
  <c r="U25" i="15"/>
  <c r="Q25" i="15"/>
  <c r="Y24" i="15"/>
  <c r="U24" i="15"/>
  <c r="Q24" i="15"/>
  <c r="Y23" i="15"/>
  <c r="U23" i="15"/>
  <c r="Q23" i="15"/>
  <c r="Y22" i="15"/>
  <c r="U22" i="15"/>
  <c r="Q22" i="15"/>
  <c r="Y21" i="15"/>
  <c r="U21" i="15"/>
  <c r="Q21" i="15"/>
  <c r="Y20" i="15"/>
  <c r="U20" i="15"/>
  <c r="Q20" i="15"/>
  <c r="Y19" i="15"/>
  <c r="U19" i="15"/>
  <c r="Q19" i="15"/>
  <c r="Y18" i="15"/>
  <c r="U18" i="15"/>
  <c r="Q18" i="15"/>
  <c r="Y17" i="15"/>
  <c r="U17" i="15"/>
  <c r="Q17" i="15"/>
  <c r="Y16" i="15"/>
  <c r="U16" i="15"/>
  <c r="Q16" i="15"/>
  <c r="Y15" i="15"/>
  <c r="U15" i="15"/>
  <c r="Q15" i="15"/>
  <c r="Y14" i="15"/>
  <c r="U14" i="15"/>
  <c r="Q14" i="15"/>
  <c r="Y13" i="15"/>
  <c r="U13" i="15"/>
  <c r="Q13" i="15"/>
  <c r="Y12" i="15"/>
  <c r="U12" i="15"/>
  <c r="Q12" i="15"/>
  <c r="Y11" i="15"/>
  <c r="U11" i="15"/>
  <c r="Q11" i="15"/>
  <c r="Y10" i="15"/>
  <c r="U10" i="15"/>
  <c r="Q10" i="15"/>
  <c r="Y9" i="15"/>
  <c r="U9" i="15"/>
  <c r="Q9" i="15"/>
  <c r="Y8" i="15"/>
  <c r="U8" i="15"/>
  <c r="Q8" i="15"/>
  <c r="Y7" i="15"/>
  <c r="U7" i="15"/>
  <c r="Q7" i="15"/>
  <c r="Y3" i="15"/>
  <c r="U3" i="15"/>
  <c r="Q3"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7" i="15"/>
  <c r="M8" i="15"/>
  <c r="M9" i="15"/>
  <c r="M10" i="15"/>
  <c r="M11" i="15"/>
  <c r="M12" i="15"/>
  <c r="M13" i="15"/>
  <c r="M14" i="15"/>
  <c r="M15" i="15"/>
  <c r="M3"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7" i="15"/>
  <c r="I8" i="15"/>
  <c r="I9" i="15"/>
  <c r="I10" i="15"/>
  <c r="I11" i="15"/>
  <c r="I12" i="15"/>
  <c r="I13" i="15"/>
  <c r="I14" i="15"/>
  <c r="I15"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I3" i="15"/>
  <c r="E3" i="25" l="1"/>
  <c r="M45" i="25"/>
  <c r="M37" i="25"/>
  <c r="M29" i="25"/>
  <c r="Q20" i="25"/>
  <c r="I39" i="25"/>
  <c r="I31" i="25"/>
  <c r="I23" i="25"/>
  <c r="E47" i="25"/>
  <c r="E39" i="25"/>
  <c r="E31" i="25"/>
  <c r="E23" i="25"/>
  <c r="E50" i="25"/>
  <c r="I50" i="25"/>
  <c r="I42" i="25"/>
  <c r="E46" i="25"/>
  <c r="E38" i="25"/>
  <c r="E30" i="25"/>
  <c r="E22" i="25"/>
  <c r="M20" i="25"/>
  <c r="M14" i="25"/>
  <c r="I40" i="25"/>
  <c r="I32" i="25"/>
  <c r="I24" i="25"/>
  <c r="I43" i="25"/>
  <c r="E21" i="25"/>
  <c r="E15" i="25"/>
  <c r="E42" i="25"/>
  <c r="E34" i="25"/>
  <c r="E26" i="25"/>
  <c r="Q14" i="25"/>
  <c r="Q43" i="25"/>
  <c r="Q35" i="25"/>
  <c r="Q27" i="25"/>
  <c r="E49" i="25"/>
  <c r="E41" i="25"/>
  <c r="E33" i="25"/>
  <c r="E25" i="25"/>
  <c r="I17" i="25"/>
  <c r="I34" i="25"/>
  <c r="I26" i="25"/>
  <c r="I45" i="25"/>
  <c r="Q33" i="25"/>
  <c r="Q29" i="25"/>
  <c r="Q25" i="25"/>
  <c r="E18" i="25"/>
  <c r="E12" i="25"/>
  <c r="E43" i="25"/>
  <c r="E35" i="25"/>
  <c r="E27" i="25"/>
  <c r="I19" i="25"/>
  <c r="I13" i="25"/>
  <c r="I36" i="25"/>
  <c r="I28" i="25"/>
  <c r="I47" i="25"/>
  <c r="E16" i="25"/>
  <c r="E48" i="25"/>
  <c r="E40" i="25"/>
  <c r="E32" i="25"/>
  <c r="E24" i="25"/>
  <c r="I16" i="25"/>
  <c r="I41" i="25"/>
  <c r="I33" i="25"/>
  <c r="I25" i="25"/>
  <c r="I44" i="25"/>
  <c r="M21" i="25"/>
  <c r="M19" i="25"/>
  <c r="M17" i="25"/>
  <c r="M15" i="25"/>
  <c r="M13" i="25"/>
  <c r="M48" i="25"/>
  <c r="M46" i="25"/>
  <c r="M44" i="25"/>
  <c r="M42" i="25"/>
  <c r="M40" i="25"/>
  <c r="M38" i="25"/>
  <c r="M36" i="25"/>
  <c r="M34" i="25"/>
  <c r="M32" i="25"/>
  <c r="M30" i="25"/>
  <c r="M28" i="25"/>
  <c r="M26" i="25"/>
  <c r="M24" i="25"/>
  <c r="M22" i="25"/>
  <c r="Q23" i="25"/>
  <c r="Q21" i="25"/>
  <c r="Q19" i="25"/>
  <c r="Q17" i="25"/>
  <c r="Q15" i="25"/>
  <c r="Q13" i="25"/>
  <c r="Q49" i="25"/>
  <c r="Q47" i="25"/>
  <c r="Q45" i="25"/>
  <c r="Q41" i="25"/>
  <c r="Q39" i="25"/>
  <c r="Q37" i="25"/>
  <c r="Q31" i="25"/>
  <c r="E20" i="25"/>
  <c r="E14" i="25"/>
  <c r="E45" i="25"/>
  <c r="E37" i="25"/>
  <c r="E29" i="25"/>
  <c r="I21" i="25"/>
  <c r="I15" i="25"/>
  <c r="I38" i="25"/>
  <c r="I30" i="25"/>
  <c r="I22" i="25"/>
  <c r="I49" i="25"/>
  <c r="E17" i="25"/>
  <c r="I18" i="25"/>
  <c r="I12" i="25"/>
  <c r="I35" i="25"/>
  <c r="I27" i="25"/>
  <c r="I46" i="25"/>
  <c r="Q12" i="25"/>
  <c r="Q44" i="25"/>
  <c r="Q36" i="25"/>
  <c r="Q28" i="25"/>
  <c r="E19" i="25"/>
  <c r="E13" i="25"/>
  <c r="E44" i="25"/>
  <c r="E36" i="25"/>
  <c r="E28" i="25"/>
  <c r="I20" i="25"/>
  <c r="I14" i="25"/>
  <c r="I37" i="25"/>
  <c r="I29" i="25"/>
  <c r="I48" i="25"/>
  <c r="M18" i="25"/>
  <c r="M16" i="25"/>
  <c r="M12" i="25"/>
  <c r="M49" i="25"/>
  <c r="M47" i="25"/>
  <c r="M43" i="25"/>
  <c r="M41" i="25"/>
  <c r="M39" i="25"/>
  <c r="M35" i="25"/>
  <c r="M33" i="25"/>
  <c r="M31" i="25"/>
  <c r="M27" i="25"/>
  <c r="M25" i="25"/>
  <c r="M23" i="25"/>
  <c r="M50" i="25"/>
  <c r="Q24" i="25"/>
  <c r="Q22" i="25"/>
  <c r="Q18" i="25"/>
  <c r="Q16" i="25"/>
  <c r="Q50" i="25"/>
  <c r="Q48" i="25"/>
  <c r="Q46" i="25"/>
  <c r="Q42" i="25"/>
  <c r="Q40" i="25"/>
  <c r="Q38" i="25"/>
  <c r="Q34" i="25"/>
  <c r="Q32" i="25"/>
  <c r="Q30" i="25"/>
  <c r="Q26" i="25"/>
  <c r="M9" i="25"/>
  <c r="I4" i="25"/>
  <c r="I11" i="25"/>
  <c r="Q10" i="25"/>
  <c r="M10" i="25"/>
  <c r="M8" i="25"/>
  <c r="M6" i="25"/>
  <c r="I8" i="25"/>
  <c r="M3" i="25"/>
  <c r="Q4" i="25"/>
  <c r="Q11" i="25"/>
  <c r="Q9" i="25"/>
  <c r="Q7" i="25"/>
  <c r="M5" i="25"/>
  <c r="M11" i="25"/>
  <c r="M7" i="25"/>
  <c r="I7" i="25"/>
  <c r="E4" i="25"/>
  <c r="E10" i="25"/>
  <c r="Q8" i="25"/>
  <c r="Q6" i="25"/>
  <c r="Q5" i="25"/>
  <c r="Q3" i="25"/>
  <c r="I10" i="25"/>
  <c r="I9" i="25"/>
  <c r="M4" i="25"/>
  <c r="E6" i="25"/>
  <c r="I6" i="25"/>
  <c r="I3" i="25"/>
  <c r="I5" i="25"/>
  <c r="E7" i="25"/>
  <c r="E11" i="25"/>
  <c r="E9" i="25"/>
  <c r="E8" i="25"/>
  <c r="E5" i="25"/>
  <c r="R10" i="14"/>
  <c r="R8" i="14" l="1"/>
  <c r="R9" i="14"/>
  <c r="R11" i="14"/>
  <c r="R12" i="14"/>
  <c r="R4" i="14"/>
  <c r="R6" i="14"/>
  <c r="R5" i="14"/>
  <c r="R7" i="14"/>
  <c r="R3" i="14"/>
  <c r="E3" i="15"/>
</calcChain>
</file>

<file path=xl/sharedStrings.xml><?xml version="1.0" encoding="utf-8"?>
<sst xmlns="http://schemas.openxmlformats.org/spreadsheetml/2006/main" count="343" uniqueCount="176">
  <si>
    <t>Month
(Auto-populates)</t>
  </si>
  <si>
    <t>Concat</t>
  </si>
  <si>
    <t>Risk Tracking Tool - Instructions</t>
  </si>
  <si>
    <r>
      <t xml:space="preserve">INDIVIDUAL TRACKER VERSION:  Use this version if you want to start by recording the number of incidents/conditions </t>
    </r>
    <r>
      <rPr>
        <b/>
        <u/>
        <sz val="12"/>
        <color rgb="FFC00000"/>
        <rFont val="Calibri"/>
        <family val="2"/>
        <scheme val="minor"/>
      </rPr>
      <t>for individuals</t>
    </r>
    <r>
      <rPr>
        <b/>
        <sz val="12"/>
        <color rgb="FFC00000"/>
        <rFont val="Calibri"/>
        <family val="2"/>
        <scheme val="minor"/>
      </rPr>
      <t>.</t>
    </r>
  </si>
  <si>
    <r>
      <rPr>
        <b/>
        <sz val="16"/>
        <color rgb="FFFF0000"/>
        <rFont val="Calibri"/>
        <family val="2"/>
        <scheme val="minor"/>
      </rPr>
      <t xml:space="preserve">This tool is optional for providers to use. </t>
    </r>
    <r>
      <rPr>
        <b/>
        <sz val="12"/>
        <color rgb="FFFF0000"/>
        <rFont val="Calibri"/>
        <family val="2"/>
        <scheme val="minor"/>
      </rPr>
      <t xml:space="preserve">      </t>
    </r>
    <r>
      <rPr>
        <sz val="12"/>
        <color theme="1"/>
        <rFont val="Calibri"/>
        <family val="2"/>
        <scheme val="minor"/>
      </rPr>
      <t xml:space="preserve"> v2023</t>
    </r>
  </si>
  <si>
    <t>Purpose:  This workbook is a tool to track the incidence (occurrence) of common risks and conditions experienced by individuals with developmental disabilities. It can help you track risks and conditions, Level I, Level II and Level III serious incidents; risk triggers and thresholds; and care concerns, over time all in one place.</t>
  </si>
  <si>
    <r>
      <rPr>
        <b/>
        <u/>
        <sz val="12"/>
        <color theme="1"/>
        <rFont val="Calibri"/>
        <family val="2"/>
        <scheme val="minor"/>
      </rPr>
      <t xml:space="preserve">Definitions and Incident Review Flow Chart:  </t>
    </r>
    <r>
      <rPr>
        <sz val="12"/>
        <color theme="1"/>
        <rFont val="Calibri"/>
        <family val="2"/>
        <scheme val="minor"/>
      </rPr>
      <t xml:space="preserve">Refer to these tabs as resources for definitions and categories for Level I,II, and III incidents, risk triggers/thresholds and care concerns, and a flow chart of incident review steps.
</t>
    </r>
    <r>
      <rPr>
        <b/>
        <u/>
        <sz val="12"/>
        <color theme="1"/>
        <rFont val="Calibri"/>
        <family val="2"/>
        <scheme val="minor"/>
      </rPr>
      <t xml:space="preserve">
Common risks and conditions:  </t>
    </r>
    <r>
      <rPr>
        <sz val="12"/>
        <color theme="1"/>
        <rFont val="Calibri"/>
        <family val="2"/>
        <scheme val="minor"/>
      </rPr>
      <t xml:space="preserve">
•This tracker is pre-populated with a list of common risks and conditions faced by people with developmental disabilities that providers should track. These conditions are:  
       o	Aspiration Pneumonia, 
       o	Bowel Obstruction, 
       o	Choking, 
       o	Decubitus Ulcer, 
       o	Dehydration, 
       o	Fall, 
       o	Seizure,
       o	Sepsis, and 
       o	Urinary Tract Infection. 
•It also includes some </t>
    </r>
    <r>
      <rPr>
        <u/>
        <sz val="12"/>
        <color theme="1"/>
        <rFont val="Calibri"/>
        <family val="2"/>
        <scheme val="minor"/>
      </rPr>
      <t>suggested</t>
    </r>
    <r>
      <rPr>
        <sz val="12"/>
        <color theme="1"/>
        <rFont val="Calibri"/>
        <family val="2"/>
        <scheme val="minor"/>
      </rPr>
      <t xml:space="preserve"> risks to track </t>
    </r>
    <r>
      <rPr>
        <b/>
        <sz val="12"/>
        <color rgb="FF7030A0"/>
        <rFont val="Calibri"/>
        <family val="2"/>
        <scheme val="minor"/>
      </rPr>
      <t>(purple text)</t>
    </r>
    <r>
      <rPr>
        <sz val="12"/>
        <color theme="1"/>
        <rFont val="Calibri"/>
        <family val="2"/>
        <scheme val="minor"/>
      </rPr>
      <t xml:space="preserve">:  
       </t>
    </r>
    <r>
      <rPr>
        <sz val="12"/>
        <color rgb="FF7030A0"/>
        <rFont val="Calibri"/>
        <family val="2"/>
        <scheme val="minor"/>
      </rPr>
      <t>o	Suicide Attempt, 
       o	Sexual Assault, 
       o	Medication Errors
       o	Unplanned psychiatric hospitalization</t>
    </r>
    <r>
      <rPr>
        <sz val="12"/>
        <color theme="1"/>
        <rFont val="Calibri"/>
        <family val="2"/>
        <scheme val="minor"/>
      </rPr>
      <t xml:space="preserve">
•	</t>
    </r>
    <r>
      <rPr>
        <b/>
        <sz val="12"/>
        <color theme="1"/>
        <rFont val="Calibri"/>
        <family val="2"/>
        <scheme val="minor"/>
      </rPr>
      <t xml:space="preserve">This is not an exhaustive list. Providers can add additional risks and types of incidents in the </t>
    </r>
    <r>
      <rPr>
        <b/>
        <sz val="12"/>
        <color rgb="FF3366FF"/>
        <rFont val="Calibri"/>
        <family val="2"/>
        <scheme val="minor"/>
      </rPr>
      <t xml:space="preserve">'ADD YOUR OWN HERE' </t>
    </r>
    <r>
      <rPr>
        <b/>
        <sz val="12"/>
        <color theme="1"/>
        <rFont val="Calibri"/>
        <family val="2"/>
        <scheme val="minor"/>
      </rPr>
      <t xml:space="preserve">cells in Column A of the Monthly Risk Tracker tab </t>
    </r>
    <r>
      <rPr>
        <b/>
        <sz val="12"/>
        <color rgb="FF00B050"/>
        <rFont val="Calibri"/>
        <family val="2"/>
        <scheme val="minor"/>
      </rPr>
      <t>(green)</t>
    </r>
    <r>
      <rPr>
        <b/>
        <sz val="12"/>
        <color theme="1"/>
        <rFont val="Calibri"/>
        <family val="2"/>
        <scheme val="minor"/>
      </rPr>
      <t>.</t>
    </r>
  </si>
  <si>
    <r>
      <rPr>
        <b/>
        <u/>
        <sz val="12"/>
        <rFont val="Calibri"/>
        <family val="2"/>
        <scheme val="minor"/>
      </rPr>
      <t xml:space="preserve">Individual Log </t>
    </r>
    <r>
      <rPr>
        <b/>
        <u/>
        <sz val="12"/>
        <color theme="7"/>
        <rFont val="Calibri"/>
        <family val="2"/>
        <scheme val="minor"/>
      </rPr>
      <t>(yellow)</t>
    </r>
    <r>
      <rPr>
        <b/>
        <sz val="12"/>
        <rFont val="Calibri"/>
        <family val="2"/>
        <scheme val="minor"/>
      </rPr>
      <t xml:space="preserve">
         • </t>
    </r>
    <r>
      <rPr>
        <b/>
        <sz val="12"/>
        <color rgb="FFC00000"/>
        <rFont val="Calibri"/>
        <family val="2"/>
        <scheme val="minor"/>
      </rPr>
      <t>You will enter data on this tab.</t>
    </r>
    <r>
      <rPr>
        <b/>
        <sz val="12"/>
        <rFont val="Calibri"/>
        <family val="2"/>
        <scheme val="minor"/>
      </rPr>
      <t xml:space="preserve">
        </t>
    </r>
    <r>
      <rPr>
        <sz val="12"/>
        <rFont val="Calibri"/>
        <family val="2"/>
        <scheme val="minor"/>
      </rPr>
      <t xml:space="preserve"> •	You can enter the person’s name and/or identification number (ID) per your organization’s preferences. These are optional but it is recommended to enter one or both of these fields.
         •	You need to enter the Date (mm/dd/yyyy), the Risk and conditions (drop down list), and whether it was a Level I, II or III incidents (drop down list). 
         •	To add a category to the Risk and conditions list, add a new category in </t>
    </r>
    <r>
      <rPr>
        <sz val="12"/>
        <color rgb="FF0070C0"/>
        <rFont val="Calibri"/>
        <family val="2"/>
        <scheme val="minor"/>
      </rPr>
      <t>'ADD YOUR OWN HERE'</t>
    </r>
    <r>
      <rPr>
        <sz val="12"/>
        <rFont val="Calibri"/>
        <family val="2"/>
        <scheme val="minor"/>
      </rPr>
      <t xml:space="preserve"> in Column A in the Monthly Risk Tracker sheet </t>
    </r>
    <r>
      <rPr>
        <sz val="12"/>
        <color rgb="FF00B050"/>
        <rFont val="Calibri"/>
        <family val="2"/>
        <scheme val="minor"/>
      </rPr>
      <t>(green)</t>
    </r>
    <r>
      <rPr>
        <sz val="12"/>
        <rFont val="Calibri"/>
        <family val="2"/>
        <scheme val="minor"/>
      </rPr>
      <t xml:space="preserve">.
         •	There is also a column (F) for Notes. This is optional free text.
    •	The Monthly Risk Tracker tab </t>
    </r>
    <r>
      <rPr>
        <sz val="12"/>
        <color rgb="FF00B050"/>
        <rFont val="Calibri"/>
        <family val="2"/>
        <scheme val="minor"/>
      </rPr>
      <t xml:space="preserve">(green) </t>
    </r>
    <r>
      <rPr>
        <sz val="12"/>
        <rFont val="Calibri"/>
        <family val="2"/>
        <scheme val="minor"/>
      </rPr>
      <t xml:space="preserve">will automatically update to count the incident you entered. The Quarterly Total tab </t>
    </r>
    <r>
      <rPr>
        <sz val="12"/>
        <color rgb="FF00B0F0"/>
        <rFont val="Calibri"/>
        <family val="2"/>
        <scheme val="minor"/>
      </rPr>
      <t>(teal),</t>
    </r>
    <r>
      <rPr>
        <sz val="12"/>
        <rFont val="Calibri"/>
        <family val="2"/>
        <scheme val="minor"/>
      </rPr>
      <t xml:space="preserve"> and the GRAPHS tabs </t>
    </r>
    <r>
      <rPr>
        <sz val="12"/>
        <color rgb="FFFF00FF"/>
        <rFont val="Calibri"/>
        <family val="2"/>
        <scheme val="minor"/>
      </rPr>
      <t>(pink)</t>
    </r>
    <r>
      <rPr>
        <sz val="12"/>
        <rFont val="Calibri"/>
        <family val="2"/>
        <scheme val="minor"/>
      </rPr>
      <t xml:space="preserve"> will also automatically update.
</t>
    </r>
    <r>
      <rPr>
        <b/>
        <u/>
        <sz val="12"/>
        <rFont val="Calibri"/>
        <family val="2"/>
        <scheme val="minor"/>
      </rPr>
      <t xml:space="preserve">Monthly Risk Tracker Tab </t>
    </r>
    <r>
      <rPr>
        <b/>
        <u/>
        <sz val="12"/>
        <color rgb="FF00B050"/>
        <rFont val="Calibri"/>
        <family val="2"/>
        <scheme val="minor"/>
      </rPr>
      <t>(green)</t>
    </r>
    <r>
      <rPr>
        <b/>
        <u/>
        <sz val="12"/>
        <rFont val="Calibri"/>
        <family val="2"/>
        <scheme val="minor"/>
      </rPr>
      <t xml:space="preserve">:  </t>
    </r>
    <r>
      <rPr>
        <b/>
        <sz val="12"/>
        <rFont val="Calibri"/>
        <family val="2"/>
        <scheme val="minor"/>
      </rPr>
      <t xml:space="preserve">
         •</t>
    </r>
    <r>
      <rPr>
        <sz val="12"/>
        <rFont val="Calibri"/>
        <family val="2"/>
        <scheme val="minor"/>
      </rPr>
      <t xml:space="preserve">	You can add additional risks and types of incidents in the </t>
    </r>
    <r>
      <rPr>
        <sz val="12"/>
        <color rgb="FF0070C0"/>
        <rFont val="Calibri"/>
        <family val="2"/>
        <scheme val="minor"/>
      </rPr>
      <t>'ADD YOUR OWN HERE'</t>
    </r>
    <r>
      <rPr>
        <sz val="12"/>
        <rFont val="Calibri"/>
        <family val="2"/>
        <scheme val="minor"/>
      </rPr>
      <t xml:space="preserve"> cells.
         •	For each risk and condition in the list, it will auto-calculate the number that occur each month in the appropriate column (Level I, Level II or Level III).  It will also calculate the total across the categories for the month.  
         •	Note: You can edit </t>
    </r>
    <r>
      <rPr>
        <sz val="12"/>
        <color rgb="FFFF00FF"/>
        <rFont val="Calibri"/>
        <family val="2"/>
        <scheme val="minor"/>
      </rPr>
      <t>cell A1</t>
    </r>
    <r>
      <rPr>
        <sz val="12"/>
        <rFont val="Calibri"/>
        <family val="2"/>
        <scheme val="minor"/>
      </rPr>
      <t xml:space="preserve"> to reflect the correct year.</t>
    </r>
    <r>
      <rPr>
        <b/>
        <sz val="12"/>
        <rFont val="Calibri"/>
        <family val="2"/>
        <scheme val="minor"/>
      </rPr>
      <t xml:space="preserve">	 </t>
    </r>
    <r>
      <rPr>
        <sz val="12"/>
        <rFont val="Calibri"/>
        <family val="2"/>
        <scheme val="minor"/>
      </rPr>
      <t xml:space="preserve">	</t>
    </r>
    <r>
      <rPr>
        <b/>
        <sz val="12"/>
        <rFont val="Calibri"/>
        <family val="2"/>
        <scheme val="minor"/>
      </rPr>
      <t xml:space="preserve"> 
</t>
    </r>
    <r>
      <rPr>
        <b/>
        <u/>
        <sz val="12"/>
        <rFont val="Calibri"/>
        <family val="2"/>
        <scheme val="minor"/>
      </rPr>
      <t xml:space="preserve">Care Concerns &amp; Risk Triggers and Thresholds Tab </t>
    </r>
    <r>
      <rPr>
        <b/>
        <u/>
        <sz val="12"/>
        <color theme="7" tint="-0.249977111117893"/>
        <rFont val="Calibri"/>
        <family val="2"/>
        <scheme val="minor"/>
      </rPr>
      <t>(gold color)</t>
    </r>
    <r>
      <rPr>
        <b/>
        <u/>
        <sz val="12"/>
        <rFont val="Calibri"/>
        <family val="2"/>
        <scheme val="minor"/>
      </rPr>
      <t xml:space="preserve">:  </t>
    </r>
    <r>
      <rPr>
        <b/>
        <sz val="12"/>
        <rFont val="Calibri"/>
        <family val="2"/>
        <scheme val="minor"/>
      </rPr>
      <t xml:space="preserve">
     </t>
    </r>
    <r>
      <rPr>
        <sz val="12"/>
        <rFont val="Calibri"/>
        <family val="2"/>
        <scheme val="minor"/>
      </rPr>
      <t xml:space="preserve">    </t>
    </r>
    <r>
      <rPr>
        <b/>
        <sz val="12"/>
        <color rgb="FFC00000"/>
        <rFont val="Calibri"/>
        <family val="2"/>
        <scheme val="minor"/>
      </rPr>
      <t>•	You will enter data on this tab.</t>
    </r>
    <r>
      <rPr>
        <sz val="12"/>
        <rFont val="Calibri"/>
        <family val="2"/>
        <scheme val="minor"/>
      </rPr>
      <t xml:space="preserve">
         •	Enter the number of Care Concerns and other Risk Triggers/ Thresholds each month. 
         •	You can add additional risk triggers/thresholds you track in the </t>
    </r>
    <r>
      <rPr>
        <sz val="12"/>
        <color rgb="FF3366FF"/>
        <rFont val="Calibri"/>
        <family val="2"/>
        <scheme val="minor"/>
      </rPr>
      <t>'ADD YOUR RISK TRIGGER &amp; THRESHOLDS HERE'</t>
    </r>
    <r>
      <rPr>
        <sz val="12"/>
        <rFont val="Calibri"/>
        <family val="2"/>
        <scheme val="minor"/>
      </rPr>
      <t xml:space="preserve"> cells. 
         •	As you enter the numbers (data), the graph (next tab) will automatically change to reflect the numbers you entered for each quarter.
         •	Note: You can edit </t>
    </r>
    <r>
      <rPr>
        <sz val="12"/>
        <color rgb="FFFF00FF"/>
        <rFont val="Calibri"/>
        <family val="2"/>
        <scheme val="minor"/>
      </rPr>
      <t>cell A1</t>
    </r>
    <r>
      <rPr>
        <sz val="12"/>
        <rFont val="Calibri"/>
        <family val="2"/>
        <scheme val="minor"/>
      </rPr>
      <t xml:space="preserve"> to reflect the correct year.</t>
    </r>
  </si>
  <si>
    <r>
      <rPr>
        <b/>
        <u/>
        <sz val="12"/>
        <color theme="1"/>
        <rFont val="Calibri"/>
        <family val="2"/>
        <scheme val="minor"/>
      </rPr>
      <t xml:space="preserve">Quarterly &amp; Annual Worksheet:  </t>
    </r>
    <r>
      <rPr>
        <sz val="12"/>
        <color theme="1"/>
        <rFont val="Calibri"/>
        <family val="2"/>
        <scheme val="minor"/>
      </rPr>
      <t xml:space="preserve">
 •	</t>
    </r>
    <r>
      <rPr>
        <b/>
        <sz val="12"/>
        <color rgb="FFC00000"/>
        <rFont val="Calibri"/>
        <family val="2"/>
        <scheme val="minor"/>
      </rPr>
      <t>You can enter information on this tab.</t>
    </r>
    <r>
      <rPr>
        <sz val="12"/>
        <color theme="1"/>
        <rFont val="Calibri"/>
        <family val="2"/>
        <scheme val="minor"/>
      </rPr>
      <t xml:space="preserve">
•	The purpose of this tab </t>
    </r>
    <r>
      <rPr>
        <b/>
        <sz val="12"/>
        <color rgb="FF0070C0"/>
        <rFont val="Calibri"/>
        <family val="2"/>
        <scheme val="minor"/>
      </rPr>
      <t>(blue)</t>
    </r>
    <r>
      <rPr>
        <sz val="12"/>
        <color theme="1"/>
        <rFont val="Calibri"/>
        <family val="2"/>
        <scheme val="minor"/>
      </rPr>
      <t xml:space="preserve"> is to help you have discussions using your data.  
•	</t>
    </r>
    <r>
      <rPr>
        <i/>
        <sz val="12"/>
        <color theme="1"/>
        <rFont val="Calibri"/>
        <family val="2"/>
        <scheme val="minor"/>
      </rPr>
      <t>Note:  This sheet is not protected. You can edit anything on it.</t>
    </r>
    <r>
      <rPr>
        <sz val="12"/>
        <color theme="1"/>
        <rFont val="Calibri"/>
        <family val="2"/>
        <scheme val="minor"/>
      </rPr>
      <t xml:space="preserve">
•	There are spaces for you to record your notes from quarterly and annual discussions, for both "risks, conditions and serious incidents" and "risk triggers/thresholds". 
•	Use this worksheet with your team to summarize and analyze your data, discuss causes, and identify improvement strategies and recommendations. 
•	There are also questions in Column D that can help you have a conversation about the data.
•	Determine how you will use this information to inform your Quality Improvement and Risk Management plans.
</t>
    </r>
    <r>
      <rPr>
        <b/>
        <u/>
        <sz val="12"/>
        <color rgb="FFFF00FF"/>
        <rFont val="Calibri"/>
        <family val="2"/>
        <scheme val="minor"/>
      </rPr>
      <t>***</t>
    </r>
    <r>
      <rPr>
        <b/>
        <u/>
        <sz val="12"/>
        <rFont val="Calibri"/>
        <family val="2"/>
        <scheme val="minor"/>
      </rPr>
      <t xml:space="preserve">Adding more 'ADD YOUR OWN' Categories to GRAPHS:  </t>
    </r>
    <r>
      <rPr>
        <sz val="12"/>
        <rFont val="Calibri"/>
        <family val="2"/>
        <scheme val="minor"/>
      </rPr>
      <t xml:space="preserve">
Graphs are preset to include 5 'Add Your Own' categories. To include more “Add Your Own” categories to the graph:
1.	On the graph's tab, go to Review &gt; Unprotect Sheet.
2.	Select the Plot Area of the Graph.
3.	Right click and select ‘Select Data’.
4.	Under Horizontal (Category) Axis Labels, check all of the categories you want to add.
5.	Click ‘OK’.
6.	Go back to Review &gt; Protect Sheet.</t>
    </r>
  </si>
  <si>
    <t>Definitions and Categories:  Level I, II, III serious incidents; Risk Triggers and Thresholds, and Care Concerns criteria</t>
  </si>
  <si>
    <t>Resource:</t>
  </si>
  <si>
    <t>LINK: Definition of Serious Incidents in "12VAC35-105-20. Definitions."</t>
  </si>
  <si>
    <t>Level I</t>
  </si>
  <si>
    <t>-serious incident that occurs or originates during the provision of a service or on the premises of the provider and does not meet the definition of a Level II or Level III serious incident</t>
  </si>
  <si>
    <t>-incidents that do not result in significant harm to individuals, but may include events that result in minor injuries that do not require medical attention or events that have the potential to cause serious injury, even when no injury occurs</t>
  </si>
  <si>
    <r>
      <rPr>
        <b/>
        <u/>
        <sz val="12"/>
        <rFont val="Calibri"/>
        <family val="2"/>
        <scheme val="minor"/>
      </rPr>
      <t>EXAMPLES</t>
    </r>
    <r>
      <rPr>
        <b/>
        <sz val="12"/>
        <rFont val="Calibri"/>
        <family val="2"/>
        <scheme val="minor"/>
      </rPr>
      <t xml:space="preserve"> of categories to track:</t>
    </r>
  </si>
  <si>
    <t>Cut/Scrape</t>
  </si>
  <si>
    <t>Coughing while eating or drinking</t>
  </si>
  <si>
    <t>Unusual smelling/looking urine</t>
  </si>
  <si>
    <t>Blister</t>
  </si>
  <si>
    <t>Tripping while ambulating</t>
  </si>
  <si>
    <t>Swelling of legs/ankles/feet</t>
  </si>
  <si>
    <t>Bruise</t>
  </si>
  <si>
    <t>Constipation and/or bowel movement challenges</t>
  </si>
  <si>
    <t>Acute behavior change in 24 hours</t>
  </si>
  <si>
    <t>Choking-no intervention needed</t>
  </si>
  <si>
    <t>Refusing liquid for 24-48 hours</t>
  </si>
  <si>
    <t>Change in frequency of self-injurious behavior</t>
  </si>
  <si>
    <t>Trip/Fall-no apparent injury</t>
  </si>
  <si>
    <t>Not eating in 24-48 hours</t>
  </si>
  <si>
    <t>Exercising right to refuse medication</t>
  </si>
  <si>
    <t>Splinter</t>
  </si>
  <si>
    <t>Hasn't voided in 24 hours</t>
  </si>
  <si>
    <t>Level II</t>
  </si>
  <si>
    <t>-serious incident that occurs or originates during the provision of a service or on the premises of the provider that results in a significant harm or threat to the health and safety of an individual that does not meet the definition of a Level III serious incident</t>
  </si>
  <si>
    <t>-includes a significant harm or threat to the health or safety of others caused by an individual</t>
  </si>
  <si>
    <t>ACTUAL categories (per regulation):</t>
  </si>
  <si>
    <t>-</t>
  </si>
  <si>
    <t>a serious injury</t>
  </si>
  <si>
    <t>an individual who is or was missing</t>
  </si>
  <si>
    <t>an emergency room visit</t>
  </si>
  <si>
    <t>an unplanned psychiatric or unplanned medical hospital admission of an individual receiving services other than licensed emergency services, except that a psychiatric admission in accordance with the individual's Wellness Recovery Action Plan shall not constitute an unplanned admission for these purposes</t>
  </si>
  <si>
    <t>choking incidents that require direct physical intervention by another person</t>
  </si>
  <si>
    <t>ingestion of any hazardous material</t>
  </si>
  <si>
    <t>diagnosis of decubitus ulcer or an increase in severity of level of previously diagnosed decubitus ulcer</t>
  </si>
  <si>
    <t>diagnosis of a bowel obstruction</t>
  </si>
  <si>
    <t>diagnosis of aspiration pneumonia</t>
  </si>
  <si>
    <t>Level III</t>
  </si>
  <si>
    <t>-serious incident whether or not the incident occurs while in the provision of a service or on the provider's premises and results in:</t>
  </si>
  <si>
    <t>death</t>
  </si>
  <si>
    <t>sexual assault</t>
  </si>
  <si>
    <t>suicide attempt</t>
  </si>
  <si>
    <t>Risk Trigger and Threshold</t>
  </si>
  <si>
    <t xml:space="preserve">A risk trigger is an incident or condition that can cause harm to an individual.  Risks triggers can include things such as falls, seizures, urinary tract infections and dehydration. A threshold is setting an amount, or number, of risks that help determine when further action may be needed.  </t>
  </si>
  <si>
    <t>Care Concerns</t>
  </si>
  <si>
    <t xml:space="preserve">Care Concerns are risk triggers and thresholds that the DBHDS has defined and the Incident Management Unit tracks and triages using the CHRIS system. They are subject to change on an annual basis. Per 520D, providers need to incorporate care concerns into the systemic risk assessment process.  </t>
  </si>
  <si>
    <t>ACTUAL categories (as defined by the department):</t>
  </si>
  <si>
    <t>The Care Concerns as of January 1, 2023 are:</t>
  </si>
  <si>
    <t>Multiple (2 or more) unplanned medical hospital admissions or ER visits for falls, urinary tract infection, aspiration pneumonia, dehydration, or seizures within a ninety (90) day time-frame for any reason. </t>
  </si>
  <si>
    <t>Any incidents of a decubitus ulcer diagnosed by a medical professional, an increase in the severity level of a previously diagnosed decubitus ulcer, or a diagnosis of a bowel obstruction diagnosed by a medical professional</t>
  </si>
  <si>
    <t>Any choking incident that requires physical aid by another person, such as abdominal thrusts (Heimlich maneuver), back blows, clearing of airway, or CPR</t>
  </si>
  <si>
    <t>Multiple (2 or more) unplanned psychiatric admissions within a ninety (90) day time-frame for any reason</t>
  </si>
  <si>
    <t>At a Glance Flow Chart – Incident Reviews</t>
  </si>
  <si>
    <t>Name / Initials  (Optional)</t>
  </si>
  <si>
    <t>ID (Optional)</t>
  </si>
  <si>
    <t>Date (mm/dd/yyyy)</t>
  </si>
  <si>
    <t>Risk and conditions
(Select from dropdown. To add a category, edit Column A in the Monthly Risk Tracker sheet)</t>
  </si>
  <si>
    <t>Level
(Select from dropdown)</t>
  </si>
  <si>
    <t>Notes (Optional free text)</t>
  </si>
  <si>
    <t>Columns C, D and E must be filled out for the other tabs to populate. The gray columns can be used for identifiers and notes.</t>
  </si>
  <si>
    <t xml:space="preserve">YEAR: 2023             </t>
  </si>
  <si>
    <t>January</t>
  </si>
  <si>
    <t>February</t>
  </si>
  <si>
    <t>March</t>
  </si>
  <si>
    <t>April</t>
  </si>
  <si>
    <t>May</t>
  </si>
  <si>
    <t>June</t>
  </si>
  <si>
    <t>July</t>
  </si>
  <si>
    <t>August</t>
  </si>
  <si>
    <t>September</t>
  </si>
  <si>
    <t>October</t>
  </si>
  <si>
    <t>November</t>
  </si>
  <si>
    <t>December</t>
  </si>
  <si>
    <r>
      <rPr>
        <b/>
        <u/>
        <sz val="12"/>
        <rFont val="Calibri"/>
        <family val="2"/>
        <scheme val="minor"/>
      </rPr>
      <t>Risks and Conditions</t>
    </r>
    <r>
      <rPr>
        <b/>
        <u/>
        <sz val="10"/>
        <rFont val="Calibri"/>
        <family val="2"/>
        <scheme val="minor"/>
      </rPr>
      <t xml:space="preserve"> </t>
    </r>
    <r>
      <rPr>
        <i/>
        <u/>
        <sz val="10"/>
        <rFont val="Calibri"/>
        <family val="2"/>
        <scheme val="minor"/>
      </rPr>
      <t>(*Asterix items are also single event care concern thresholds if Level II/III.)</t>
    </r>
  </si>
  <si>
    <t>January Total</t>
  </si>
  <si>
    <t>February Total</t>
  </si>
  <si>
    <t>March Total</t>
  </si>
  <si>
    <t>April Total</t>
  </si>
  <si>
    <t>May Total</t>
  </si>
  <si>
    <t>June Total</t>
  </si>
  <si>
    <t>July Total</t>
  </si>
  <si>
    <t>August Total</t>
  </si>
  <si>
    <t>Sept. Total</t>
  </si>
  <si>
    <t>Oct. Total</t>
  </si>
  <si>
    <t>Nov. Total</t>
  </si>
  <si>
    <t>Dec. Total</t>
  </si>
  <si>
    <t>Aspiration Pneumonia</t>
  </si>
  <si>
    <t>Bowel obstruction*</t>
  </si>
  <si>
    <t>Choking*</t>
  </si>
  <si>
    <t>Decubitus ulcer or an increase in severity*</t>
  </si>
  <si>
    <t>Dehydration</t>
  </si>
  <si>
    <t>Falls</t>
  </si>
  <si>
    <t>UTI</t>
  </si>
  <si>
    <t>Sepsis</t>
  </si>
  <si>
    <t>Seizure</t>
  </si>
  <si>
    <t>Suicide Attempt</t>
  </si>
  <si>
    <t>Sexual Assault</t>
  </si>
  <si>
    <t>Medication Error</t>
  </si>
  <si>
    <t>Unplanned psychiatric hospitalization</t>
  </si>
  <si>
    <t>ADD YOUR OWN HERE</t>
  </si>
  <si>
    <t>Jan-March Quarter</t>
  </si>
  <si>
    <t>April-June Quarter</t>
  </si>
  <si>
    <t>July-September Quarter</t>
  </si>
  <si>
    <t>October-December Quarter</t>
  </si>
  <si>
    <t>This table is generated by adding up data from the Quartelry Totals Tab.You cannot edit this table. It is used to create the Graphs.</t>
  </si>
  <si>
    <r>
      <rPr>
        <b/>
        <u/>
        <sz val="12"/>
        <rFont val="Calibri"/>
        <family val="2"/>
        <scheme val="minor"/>
      </rPr>
      <t>Risks and Conditions</t>
    </r>
    <r>
      <rPr>
        <b/>
        <u/>
        <sz val="10"/>
        <rFont val="Calibri"/>
        <family val="2"/>
        <scheme val="minor"/>
      </rPr>
      <t xml:space="preserve"> </t>
    </r>
    <r>
      <rPr>
        <i/>
        <u/>
        <sz val="10"/>
        <rFont val="Calibri"/>
        <family val="2"/>
        <scheme val="minor"/>
      </rPr>
      <t>(*Asterix items are also single event care concern thresholds.)</t>
    </r>
  </si>
  <si>
    <t>Q1 TOTAL Level I</t>
  </si>
  <si>
    <t>Q1 TOTAL Level II</t>
  </si>
  <si>
    <t>Q1 TOTAL Level III</t>
  </si>
  <si>
    <t>Q1 Total Incidents</t>
  </si>
  <si>
    <t>Q2 TOTAL Level I</t>
  </si>
  <si>
    <t>Q2 TOTAL Level II</t>
  </si>
  <si>
    <t>Q2 TOTAL Level III</t>
  </si>
  <si>
    <t>Q2 Total Incidents</t>
  </si>
  <si>
    <t>Q3 TOTAL Level I</t>
  </si>
  <si>
    <t>Q3 TOTAL Level II</t>
  </si>
  <si>
    <t>Q3 TOTAL Level III</t>
  </si>
  <si>
    <t>Q3 Total Incidents</t>
  </si>
  <si>
    <t>Q4 TOTAL Level I</t>
  </si>
  <si>
    <t>Q4 TOTAL Level II</t>
  </si>
  <si>
    <t>Q4 TOTAL Level III</t>
  </si>
  <si>
    <t>Q4 Total Incidents</t>
  </si>
  <si>
    <t>Care Concerns and Risk Triggers/Thresholds Tracker</t>
  </si>
  <si>
    <t>Jan</t>
  </si>
  <si>
    <t xml:space="preserve">Feb </t>
  </si>
  <si>
    <t>Mar</t>
  </si>
  <si>
    <t>Q1 Total</t>
  </si>
  <si>
    <t>Apr</t>
  </si>
  <si>
    <t>Jun</t>
  </si>
  <si>
    <t>Q2 Total</t>
  </si>
  <si>
    <t>Jul</t>
  </si>
  <si>
    <t>Aug</t>
  </si>
  <si>
    <t>Sep</t>
  </si>
  <si>
    <t>Q3 Total</t>
  </si>
  <si>
    <t>Oct</t>
  </si>
  <si>
    <t>Nov</t>
  </si>
  <si>
    <t>Dec</t>
  </si>
  <si>
    <t>Q4 Total</t>
  </si>
  <si>
    <t>Total</t>
  </si>
  <si>
    <t>ADD YOUR RISK TRIGGER/THRESHOLD HERE</t>
  </si>
  <si>
    <t xml:space="preserve">YEAR: 2023                     </t>
  </si>
  <si>
    <t>This tool is optional for providers to use.</t>
  </si>
  <si>
    <t>Quarterly and Annual Review Worksheets</t>
  </si>
  <si>
    <t>The purpose of these worksheets is to help you review and discuss your data. It has space for quarterly and annual discussions, for both serious incidents and risk triggers/thresholds. Use this worksheet with your team to summarize and analyze your data, discuss causes, and identify improvement strategies and recommendations. There are also suggested questions in Column D that can help you have a meaningful conversation.</t>
  </si>
  <si>
    <t>Quarter 1.  Dates covered: ________ - __________</t>
  </si>
  <si>
    <t>Risks, Conditions and Serious Incidents</t>
  </si>
  <si>
    <t>Risk Triggers/Thresholds and Care Concerns</t>
  </si>
  <si>
    <t>Helpful Questions to Consider</t>
  </si>
  <si>
    <t>Summary of Findings</t>
  </si>
  <si>
    <t xml:space="preserve">What does the data tell you?  What are the highest risks/incidents?  What are the lowest?  What do the risks/incidents in the middle tell you?  </t>
  </si>
  <si>
    <t>Analysis of Trends</t>
  </si>
  <si>
    <t>What is happening with the data over time?  Is there a pattern, or has a pattern changed? Is a particular risk getting better or worse?  How do you know?  What trends are concerning, or improving?  Why?</t>
  </si>
  <si>
    <t>Potential Systemic Issues or Causes</t>
  </si>
  <si>
    <t>Why is a concerning risk or trend happening?  Why is it getting better or worse?  What are the potential causes?  Have you done a root cause analysis (RCA)?  What did it tell you?</t>
  </si>
  <si>
    <t>Indicated Remediation</t>
  </si>
  <si>
    <t>What needs to be done to remediate (address or improve) a problem?  Why is this is a good solution?  What other options do you have?  How did you pick this solution, instead of something else?  Is a more detailed RCA needed?</t>
  </si>
  <si>
    <t xml:space="preserve"> </t>
  </si>
  <si>
    <r>
      <t>Steps Taken to Mitigate Potential for Future Incidents</t>
    </r>
    <r>
      <rPr>
        <b/>
        <i/>
        <sz val="12"/>
        <rFont val="Calibri"/>
        <family val="2"/>
        <scheme val="minor"/>
      </rPr>
      <t>. Consider if you need to update your Quality Improvement and/or Risk Management Plans.</t>
    </r>
  </si>
  <si>
    <t>What have you done, or what will you do, to address this problem?  Who, what, when, where, how did you/will you do it? What do you think will happen once these steps are taken?  When do you expect to see improvement? Do you need to update your Quality Improvement and Risk Management Plans? How so?</t>
  </si>
  <si>
    <t>Other Recommendations</t>
  </si>
  <si>
    <t xml:space="preserve">Do you have other recommendations?  Is anything working well that you think needs to spread to other locations?  </t>
  </si>
  <si>
    <t>Quarter 2.  Dates covered: ________ - __________</t>
  </si>
  <si>
    <r>
      <t xml:space="preserve">Steps Taken to Mitigate Potential for Future Incidents. </t>
    </r>
    <r>
      <rPr>
        <b/>
        <i/>
        <sz val="12"/>
        <color theme="1"/>
        <rFont val="Calibri"/>
        <family val="2"/>
        <scheme val="minor"/>
      </rPr>
      <t>Consider if you need to update your Quality Improvement and/or Risk Management Plans.</t>
    </r>
  </si>
  <si>
    <t>Quarter 3.  Dates covered: ________ - __________</t>
  </si>
  <si>
    <t>Quarter 4.  Dates covered: ________ - __________</t>
  </si>
  <si>
    <t>ANNUAL REVIEW.  Dates covered: _________ to 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</si>
</sst>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3" x14ac:knownFonts="1">
    <font>
      <sz val="11"/>
      <color theme="1"/>
      <name val="Calibri"/>
      <family val="2"/>
      <scheme val="minor"/>
    </font>
    <font>
      <sz val="12"/>
      <color theme="1"/>
      <name val="Calibri"/>
      <family val="2"/>
      <scheme val="minor"/>
    </font>
    <font>
      <i/>
      <sz val="12"/>
      <color theme="1"/>
      <name val="Calibri"/>
      <family val="2"/>
      <scheme val="minor"/>
    </font>
    <font>
      <sz val="14"/>
      <color theme="1"/>
      <name val="Calibri"/>
      <family val="2"/>
      <scheme val="minor"/>
    </font>
    <font>
      <sz val="14"/>
      <name val="Calibri"/>
      <family val="2"/>
      <scheme val="minor"/>
    </font>
    <font>
      <b/>
      <sz val="14"/>
      <color theme="1"/>
      <name val="Calibri"/>
      <family val="2"/>
      <scheme val="minor"/>
    </font>
    <font>
      <b/>
      <sz val="14"/>
      <color theme="0"/>
      <name val="Calibri"/>
      <family val="2"/>
      <scheme val="minor"/>
    </font>
    <font>
      <sz val="14"/>
      <color rgb="FF0070C0"/>
      <name val="Calibri"/>
      <family val="2"/>
      <scheme val="minor"/>
    </font>
    <font>
      <i/>
      <sz val="14"/>
      <name val="Calibri"/>
      <family val="2"/>
      <scheme val="minor"/>
    </font>
    <font>
      <b/>
      <u/>
      <sz val="14"/>
      <color theme="1"/>
      <name val="Calibri"/>
      <family val="2"/>
      <scheme val="minor"/>
    </font>
    <font>
      <b/>
      <sz val="14"/>
      <name val="Calibri"/>
      <family val="2"/>
      <scheme val="minor"/>
    </font>
    <font>
      <b/>
      <sz val="12"/>
      <color theme="1"/>
      <name val="Calibri"/>
      <family val="2"/>
      <scheme val="minor"/>
    </font>
    <font>
      <u/>
      <sz val="11"/>
      <color theme="10"/>
      <name val="Calibri"/>
      <family val="2"/>
      <scheme val="minor"/>
    </font>
    <font>
      <b/>
      <sz val="18"/>
      <color theme="1"/>
      <name val="Calibri"/>
      <family val="2"/>
      <scheme val="minor"/>
    </font>
    <font>
      <sz val="8"/>
      <name val="Calibri"/>
      <family val="2"/>
      <scheme val="minor"/>
    </font>
    <font>
      <b/>
      <sz val="11"/>
      <color theme="1"/>
      <name val="Calibri"/>
      <family val="2"/>
      <scheme val="minor"/>
    </font>
    <font>
      <b/>
      <sz val="11"/>
      <color rgb="FF7030A0"/>
      <name val="Calibri"/>
      <family val="2"/>
      <scheme val="minor"/>
    </font>
    <font>
      <b/>
      <u/>
      <sz val="10"/>
      <name val="Calibri"/>
      <family val="2"/>
      <scheme val="minor"/>
    </font>
    <font>
      <sz val="10"/>
      <color theme="1"/>
      <name val="Calibri"/>
      <family val="2"/>
      <scheme val="minor"/>
    </font>
    <font>
      <b/>
      <sz val="10"/>
      <color theme="1"/>
      <name val="Calibri"/>
      <family val="2"/>
      <scheme val="minor"/>
    </font>
    <font>
      <b/>
      <sz val="11"/>
      <color theme="4" tint="-0.249977111117893"/>
      <name val="Calibri"/>
      <family val="2"/>
      <scheme val="minor"/>
    </font>
    <font>
      <i/>
      <u/>
      <sz val="10"/>
      <name val="Calibri"/>
      <family val="2"/>
      <scheme val="minor"/>
    </font>
    <font>
      <b/>
      <u/>
      <sz val="12"/>
      <name val="Calibri"/>
      <family val="2"/>
      <scheme val="minor"/>
    </font>
    <font>
      <b/>
      <sz val="12"/>
      <color rgb="FFCC00CC"/>
      <name val="Calibri"/>
      <family val="2"/>
      <scheme val="minor"/>
    </font>
    <font>
      <b/>
      <sz val="11"/>
      <name val="Calibri"/>
      <family val="2"/>
      <scheme val="minor"/>
    </font>
    <font>
      <b/>
      <sz val="12"/>
      <name val="Calibri"/>
      <family val="2"/>
      <scheme val="minor"/>
    </font>
    <font>
      <b/>
      <sz val="12"/>
      <color rgb="FF7030A0"/>
      <name val="Calibri"/>
      <family val="2"/>
      <scheme val="minor"/>
    </font>
    <font>
      <sz val="11"/>
      <color theme="1"/>
      <name val="Calibri"/>
      <family val="2"/>
      <scheme val="minor"/>
    </font>
    <font>
      <b/>
      <sz val="11"/>
      <color theme="0"/>
      <name val="Calibri"/>
      <family val="2"/>
      <scheme val="minor"/>
    </font>
    <font>
      <sz val="12"/>
      <name val="Calibri"/>
      <family val="2"/>
      <scheme val="minor"/>
    </font>
    <font>
      <u/>
      <sz val="12"/>
      <color theme="10"/>
      <name val="Calibri"/>
      <family val="2"/>
      <scheme val="minor"/>
    </font>
    <font>
      <sz val="12"/>
      <color rgb="FFFF0000"/>
      <name val="Calibri"/>
      <family val="2"/>
      <scheme val="minor"/>
    </font>
    <font>
      <b/>
      <sz val="14"/>
      <color rgb="FF0070C0"/>
      <name val="Calibri"/>
      <family val="2"/>
      <scheme val="minor"/>
    </font>
    <font>
      <b/>
      <sz val="12"/>
      <color theme="0"/>
      <name val="Calibri"/>
      <family val="2"/>
      <scheme val="minor"/>
    </font>
    <font>
      <b/>
      <sz val="12"/>
      <color rgb="FF3366FF"/>
      <name val="Calibri"/>
      <family val="2"/>
      <scheme val="minor"/>
    </font>
    <font>
      <b/>
      <sz val="12"/>
      <color rgb="FF00B050"/>
      <name val="Calibri"/>
      <family val="2"/>
      <scheme val="minor"/>
    </font>
    <font>
      <b/>
      <sz val="12"/>
      <color rgb="FF0070C0"/>
      <name val="Calibri"/>
      <family val="2"/>
      <scheme val="minor"/>
    </font>
    <font>
      <u/>
      <sz val="12"/>
      <color theme="1"/>
      <name val="Calibri"/>
      <family val="2"/>
      <scheme val="minor"/>
    </font>
    <font>
      <b/>
      <sz val="22"/>
      <name val="Calibri"/>
      <family val="2"/>
      <scheme val="minor"/>
    </font>
    <font>
      <sz val="12"/>
      <color rgb="FF7030A0"/>
      <name val="Calibri"/>
      <family val="2"/>
      <scheme val="minor"/>
    </font>
    <font>
      <b/>
      <sz val="18"/>
      <name val="Calibri"/>
      <family val="2"/>
      <scheme val="minor"/>
    </font>
    <font>
      <b/>
      <sz val="16"/>
      <color theme="1"/>
      <name val="Calibri"/>
      <family val="2"/>
      <scheme val="minor"/>
    </font>
    <font>
      <b/>
      <i/>
      <sz val="12"/>
      <name val="Calibri"/>
      <family val="2"/>
      <scheme val="minor"/>
    </font>
    <font>
      <b/>
      <i/>
      <sz val="12"/>
      <color theme="1"/>
      <name val="Calibri"/>
      <family val="2"/>
      <scheme val="minor"/>
    </font>
    <font>
      <b/>
      <u/>
      <sz val="16"/>
      <color theme="1"/>
      <name val="Calibri"/>
      <family val="2"/>
      <scheme val="minor"/>
    </font>
    <font>
      <b/>
      <u/>
      <sz val="16"/>
      <color theme="4" tint="-0.249977111117893"/>
      <name val="Calibri"/>
      <family val="2"/>
      <scheme val="minor"/>
    </font>
    <font>
      <b/>
      <sz val="14"/>
      <color rgb="FFFF0000"/>
      <name val="Calibri"/>
      <family val="2"/>
      <scheme val="minor"/>
    </font>
    <font>
      <b/>
      <sz val="16"/>
      <color rgb="FFFF00FF"/>
      <name val="Calibri"/>
      <family val="2"/>
      <scheme val="minor"/>
    </font>
    <font>
      <b/>
      <sz val="14"/>
      <color rgb="FFFF00FF"/>
      <name val="Calibri"/>
      <family val="2"/>
      <scheme val="minor"/>
    </font>
    <font>
      <sz val="12"/>
      <color rgb="FFFF00FF"/>
      <name val="Calibri"/>
      <family val="2"/>
      <scheme val="minor"/>
    </font>
    <font>
      <sz val="12"/>
      <color rgb="FF3366FF"/>
      <name val="Calibri"/>
      <family val="2"/>
      <scheme val="minor"/>
    </font>
    <font>
      <b/>
      <sz val="12"/>
      <color rgb="FFC00000"/>
      <name val="Calibri"/>
      <family val="2"/>
      <scheme val="minor"/>
    </font>
    <font>
      <b/>
      <sz val="12"/>
      <color rgb="FFFF0000"/>
      <name val="Calibri"/>
      <family val="2"/>
      <scheme val="minor"/>
    </font>
    <font>
      <b/>
      <sz val="16"/>
      <color rgb="FFFF0000"/>
      <name val="Calibri"/>
      <family val="2"/>
      <scheme val="minor"/>
    </font>
    <font>
      <sz val="12"/>
      <color rgb="FF00B050"/>
      <name val="Calibri"/>
      <family val="2"/>
      <scheme val="minor"/>
    </font>
    <font>
      <sz val="12"/>
      <color rgb="FF00B0F0"/>
      <name val="Calibri"/>
      <family val="2"/>
      <scheme val="minor"/>
    </font>
    <font>
      <sz val="12"/>
      <color rgb="FF0070C0"/>
      <name val="Calibri"/>
      <family val="2"/>
      <scheme val="minor"/>
    </font>
    <font>
      <b/>
      <u/>
      <sz val="12"/>
      <color theme="7"/>
      <name val="Calibri"/>
      <family val="2"/>
      <scheme val="minor"/>
    </font>
    <font>
      <b/>
      <u/>
      <sz val="12"/>
      <color rgb="FF00B050"/>
      <name val="Calibri"/>
      <family val="2"/>
      <scheme val="minor"/>
    </font>
    <font>
      <b/>
      <u/>
      <sz val="12"/>
      <color theme="7" tint="-0.249977111117893"/>
      <name val="Calibri"/>
      <family val="2"/>
      <scheme val="minor"/>
    </font>
    <font>
      <b/>
      <u/>
      <sz val="12"/>
      <color theme="1"/>
      <name val="Calibri"/>
      <family val="2"/>
      <scheme val="minor"/>
    </font>
    <font>
      <b/>
      <u/>
      <sz val="12"/>
      <color rgb="FFFF00FF"/>
      <name val="Calibri"/>
      <family val="2"/>
      <scheme val="minor"/>
    </font>
    <font>
      <b/>
      <u/>
      <sz val="12"/>
      <color rgb="FFC00000"/>
      <name val="Calibri"/>
      <family val="2"/>
      <scheme val="minor"/>
    </font>
  </fonts>
  <fills count="34">
    <fill>
      <patternFill patternType="none"/>
    </fill>
    <fill>
      <patternFill patternType="gray125"/>
    </fill>
    <fill>
      <patternFill patternType="solid">
        <fgColor theme="7"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7"/>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1"/>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EFF2F5"/>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6288CC"/>
        <bgColor indexed="64"/>
      </patternFill>
    </fill>
    <fill>
      <patternFill patternType="solid">
        <fgColor rgb="FF00B050"/>
        <bgColor indexed="64"/>
      </patternFill>
    </fill>
    <fill>
      <patternFill patternType="solid">
        <fgColor theme="1" tint="0.34998626667073579"/>
        <bgColor theme="4"/>
      </patternFill>
    </fill>
    <fill>
      <patternFill patternType="solid">
        <fgColor rgb="FFFFC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2" fillId="0" borderId="0" applyNumberFormat="0" applyFill="0" applyBorder="0" applyAlignment="0" applyProtection="0"/>
    <xf numFmtId="0" fontId="27" fillId="0" borderId="0"/>
  </cellStyleXfs>
  <cellXfs count="257">
    <xf numFmtId="0" fontId="0" fillId="0" borderId="0" xfId="0"/>
    <xf numFmtId="0" fontId="3" fillId="0" borderId="0" xfId="0" applyFont="1"/>
    <xf numFmtId="0" fontId="5" fillId="0" borderId="0" xfId="0" applyFont="1"/>
    <xf numFmtId="0" fontId="7" fillId="0" borderId="0" xfId="0" applyFont="1"/>
    <xf numFmtId="0" fontId="6" fillId="0" borderId="0" xfId="0" applyFont="1"/>
    <xf numFmtId="0" fontId="8" fillId="0" borderId="0" xfId="0" applyFont="1"/>
    <xf numFmtId="0" fontId="9" fillId="0" borderId="0" xfId="0" applyFont="1"/>
    <xf numFmtId="0" fontId="4" fillId="9" borderId="2" xfId="0" applyFont="1" applyFill="1" applyBorder="1" applyAlignment="1">
      <alignment wrapText="1"/>
    </xf>
    <xf numFmtId="0" fontId="0" fillId="13" borderId="1" xfId="0" applyFill="1" applyBorder="1" applyAlignment="1" applyProtection="1">
      <alignment horizontal="center" wrapText="1"/>
      <protection locked="0"/>
    </xf>
    <xf numFmtId="0" fontId="0" fillId="12" borderId="1" xfId="0" applyFill="1" applyBorder="1" applyAlignment="1" applyProtection="1">
      <alignment horizontal="center" wrapText="1"/>
      <protection locked="0"/>
    </xf>
    <xf numFmtId="0" fontId="0" fillId="15" borderId="1" xfId="0" applyFill="1" applyBorder="1" applyAlignment="1" applyProtection="1">
      <alignment horizontal="center" wrapText="1"/>
      <protection locked="0"/>
    </xf>
    <xf numFmtId="0" fontId="15" fillId="14" borderId="1" xfId="0" applyFont="1" applyFill="1" applyBorder="1" applyAlignment="1" applyProtection="1">
      <alignment horizontal="center"/>
      <protection locked="0"/>
    </xf>
    <xf numFmtId="0" fontId="0" fillId="0" borderId="1" xfId="0" applyBorder="1" applyProtection="1">
      <protection locked="0"/>
    </xf>
    <xf numFmtId="0" fontId="20" fillId="0" borderId="1" xfId="0" applyFont="1" applyBorder="1" applyProtection="1">
      <protection locked="0"/>
    </xf>
    <xf numFmtId="0" fontId="19" fillId="14" borderId="1" xfId="0" applyFont="1" applyFill="1" applyBorder="1" applyAlignment="1">
      <alignment horizontal="center" wrapText="1"/>
    </xf>
    <xf numFmtId="0" fontId="18" fillId="13" borderId="1" xfId="0" applyFont="1" applyFill="1" applyBorder="1" applyAlignment="1">
      <alignment horizontal="center" wrapText="1"/>
    </xf>
    <xf numFmtId="0" fontId="18" fillId="12" borderId="1" xfId="0" applyFont="1" applyFill="1" applyBorder="1" applyAlignment="1">
      <alignment horizontal="center" wrapText="1"/>
    </xf>
    <xf numFmtId="0" fontId="18" fillId="15" borderId="1" xfId="0" applyFont="1" applyFill="1" applyBorder="1" applyAlignment="1">
      <alignment horizontal="center" wrapText="1"/>
    </xf>
    <xf numFmtId="0" fontId="18" fillId="0" borderId="1" xfId="0" applyFont="1" applyBorder="1"/>
    <xf numFmtId="0" fontId="18" fillId="6" borderId="1" xfId="0" applyFont="1" applyFill="1" applyBorder="1" applyAlignment="1">
      <alignment horizontal="center" wrapText="1"/>
    </xf>
    <xf numFmtId="0" fontId="0" fillId="6" borderId="1" xfId="0" applyFill="1" applyBorder="1" applyAlignment="1" applyProtection="1">
      <alignment horizontal="center" wrapText="1"/>
      <protection locked="0"/>
    </xf>
    <xf numFmtId="0" fontId="18" fillId="11" borderId="1" xfId="0" applyFont="1" applyFill="1" applyBorder="1" applyAlignment="1">
      <alignment horizontal="center" wrapText="1"/>
    </xf>
    <xf numFmtId="0" fontId="0" fillId="11" borderId="1" xfId="0" applyFill="1" applyBorder="1" applyAlignment="1" applyProtection="1">
      <alignment horizontal="center" wrapText="1"/>
      <protection locked="0"/>
    </xf>
    <xf numFmtId="0" fontId="18" fillId="10" borderId="1" xfId="0" applyFont="1" applyFill="1" applyBorder="1" applyAlignment="1">
      <alignment horizontal="center" wrapText="1"/>
    </xf>
    <xf numFmtId="0" fontId="0" fillId="10" borderId="1" xfId="0" applyFill="1" applyBorder="1" applyAlignment="1" applyProtection="1">
      <alignment horizontal="center" wrapText="1"/>
      <protection locked="0"/>
    </xf>
    <xf numFmtId="0" fontId="19" fillId="2" borderId="1" xfId="0" applyFont="1" applyFill="1" applyBorder="1" applyAlignment="1">
      <alignment horizontal="center" wrapText="1"/>
    </xf>
    <xf numFmtId="0" fontId="15" fillId="2" borderId="1" xfId="0" applyFont="1" applyFill="1" applyBorder="1" applyAlignment="1" applyProtection="1">
      <alignment horizontal="center"/>
      <protection locked="0"/>
    </xf>
    <xf numFmtId="0" fontId="17" fillId="0" borderId="19" xfId="0" applyFont="1" applyBorder="1" applyAlignment="1">
      <alignment wrapText="1"/>
    </xf>
    <xf numFmtId="0" fontId="23" fillId="0" borderId="1" xfId="0" applyFont="1" applyBorder="1" applyAlignment="1" applyProtection="1">
      <alignment horizontal="right"/>
      <protection locked="0"/>
    </xf>
    <xf numFmtId="0" fontId="11" fillId="0" borderId="1" xfId="0" applyFont="1" applyBorder="1"/>
    <xf numFmtId="0" fontId="24" fillId="0" borderId="22" xfId="0" applyFont="1" applyBorder="1" applyAlignment="1">
      <alignment horizontal="left"/>
    </xf>
    <xf numFmtId="0" fontId="24" fillId="0" borderId="23" xfId="0" applyFont="1" applyBorder="1" applyAlignment="1">
      <alignment horizontal="left" vertical="center" wrapText="1"/>
    </xf>
    <xf numFmtId="0" fontId="24" fillId="0" borderId="23" xfId="0" applyFont="1" applyBorder="1" applyAlignment="1">
      <alignment horizontal="left"/>
    </xf>
    <xf numFmtId="0" fontId="24" fillId="0" borderId="24" xfId="0" applyFont="1" applyBorder="1" applyAlignment="1">
      <alignment horizontal="left"/>
    </xf>
    <xf numFmtId="0" fontId="16" fillId="0" borderId="1" xfId="0" applyFont="1" applyBorder="1" applyProtection="1">
      <protection locked="0"/>
    </xf>
    <xf numFmtId="0" fontId="1" fillId="0" borderId="0" xfId="0" applyFont="1" applyAlignment="1">
      <alignment vertical="top"/>
    </xf>
    <xf numFmtId="0" fontId="29" fillId="0" borderId="0" xfId="0" applyFont="1" applyAlignment="1">
      <alignment horizontal="left" vertical="center"/>
    </xf>
    <xf numFmtId="0" fontId="1" fillId="0" borderId="0" xfId="0" applyFont="1" applyAlignment="1">
      <alignment vertical="top" wrapText="1"/>
    </xf>
    <xf numFmtId="0" fontId="1" fillId="0" borderId="1" xfId="0" applyFont="1" applyBorder="1" applyAlignment="1">
      <alignment vertical="top" wrapText="1"/>
    </xf>
    <xf numFmtId="0" fontId="30" fillId="0" borderId="0" xfId="1" applyFont="1" applyFill="1" applyBorder="1" applyAlignment="1">
      <alignment vertical="top"/>
    </xf>
    <xf numFmtId="0" fontId="29" fillId="0" borderId="1" xfId="0" applyFont="1" applyBorder="1" applyAlignment="1">
      <alignment horizontal="left" vertical="top" wrapText="1"/>
    </xf>
    <xf numFmtId="0" fontId="32" fillId="8" borderId="2" xfId="0" applyFont="1" applyFill="1" applyBorder="1" applyAlignment="1" applyProtection="1">
      <alignment wrapText="1"/>
      <protection locked="0"/>
    </xf>
    <xf numFmtId="0" fontId="29" fillId="0" borderId="0" xfId="0" applyFont="1" applyAlignment="1">
      <alignment wrapText="1"/>
    </xf>
    <xf numFmtId="0" fontId="28" fillId="0" borderId="0" xfId="0" applyFont="1"/>
    <xf numFmtId="0" fontId="6" fillId="0" borderId="0" xfId="0" applyFont="1" applyAlignment="1">
      <alignment wrapText="1"/>
    </xf>
    <xf numFmtId="0" fontId="16" fillId="0" borderId="1" xfId="0" applyFont="1" applyBorder="1" applyAlignment="1" applyProtection="1">
      <alignment wrapText="1"/>
      <protection locked="0"/>
    </xf>
    <xf numFmtId="0" fontId="1" fillId="0" borderId="0" xfId="0" applyFont="1" applyAlignment="1">
      <alignment vertical="center"/>
    </xf>
    <xf numFmtId="0" fontId="15" fillId="19"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19" borderId="1" xfId="0" applyFont="1" applyFill="1" applyBorder="1" applyAlignment="1">
      <alignment horizontal="center" vertical="center"/>
    </xf>
    <xf numFmtId="0" fontId="15" fillId="2" borderId="1" xfId="0" applyFont="1" applyFill="1" applyBorder="1" applyAlignment="1">
      <alignment horizontal="center" vertical="center"/>
    </xf>
    <xf numFmtId="0" fontId="29" fillId="0" borderId="36" xfId="0" applyFont="1" applyBorder="1" applyAlignment="1">
      <alignment wrapText="1"/>
    </xf>
    <xf numFmtId="0" fontId="0" fillId="5" borderId="1" xfId="0" applyFill="1" applyBorder="1" applyAlignment="1">
      <alignment horizontal="center" vertical="center" wrapText="1"/>
    </xf>
    <xf numFmtId="0" fontId="0" fillId="17" borderId="1" xfId="0" applyFill="1" applyBorder="1" applyAlignment="1">
      <alignment horizontal="center" vertical="center" wrapText="1"/>
    </xf>
    <xf numFmtId="0" fontId="0" fillId="18" borderId="1" xfId="0" applyFill="1" applyBorder="1" applyAlignment="1">
      <alignment horizontal="center" vertical="center" wrapText="1"/>
    </xf>
    <xf numFmtId="0" fontId="0" fillId="6"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6" borderId="1" xfId="0" applyFill="1" applyBorder="1" applyAlignment="1">
      <alignment horizontal="center" vertical="center" wrapText="1"/>
    </xf>
    <xf numFmtId="0" fontId="0" fillId="5" borderId="1" xfId="0" applyFill="1" applyBorder="1" applyAlignment="1">
      <alignment horizontal="center" vertical="center"/>
    </xf>
    <xf numFmtId="0" fontId="0" fillId="17" borderId="1" xfId="0" applyFill="1" applyBorder="1" applyAlignment="1">
      <alignment horizontal="center" vertical="center"/>
    </xf>
    <xf numFmtId="0" fontId="0" fillId="18" borderId="1" xfId="0" applyFill="1" applyBorder="1" applyAlignment="1">
      <alignment horizontal="center" vertical="center"/>
    </xf>
    <xf numFmtId="0" fontId="0" fillId="6" borderId="1" xfId="0" applyFill="1" applyBorder="1" applyAlignment="1">
      <alignment horizontal="center" vertical="center"/>
    </xf>
    <xf numFmtId="0" fontId="0" fillId="11" borderId="1" xfId="0" applyFill="1" applyBorder="1" applyAlignment="1">
      <alignment horizontal="center" vertical="center"/>
    </xf>
    <xf numFmtId="0" fontId="0" fillId="16" borderId="1" xfId="0" applyFill="1" applyBorder="1" applyAlignment="1">
      <alignment horizontal="center" vertical="center"/>
    </xf>
    <xf numFmtId="0" fontId="1" fillId="0" borderId="0" xfId="2" applyFont="1"/>
    <xf numFmtId="0" fontId="31" fillId="0" borderId="0" xfId="2" applyFont="1"/>
    <xf numFmtId="0" fontId="29" fillId="0" borderId="29" xfId="2" applyFont="1" applyBorder="1"/>
    <xf numFmtId="0" fontId="29" fillId="4" borderId="0" xfId="2" quotePrefix="1" applyFont="1" applyFill="1" applyAlignment="1">
      <alignment horizontal="left" wrapText="1"/>
    </xf>
    <xf numFmtId="0" fontId="29" fillId="4" borderId="36" xfId="2" quotePrefix="1" applyFont="1" applyFill="1" applyBorder="1" applyAlignment="1">
      <alignment horizontal="left" wrapText="1"/>
    </xf>
    <xf numFmtId="0" fontId="25" fillId="0" borderId="29" xfId="2" applyFont="1" applyBorder="1" applyAlignment="1">
      <alignment textRotation="90" wrapText="1"/>
    </xf>
    <xf numFmtId="0" fontId="29" fillId="0" borderId="0" xfId="2" applyFont="1"/>
    <xf numFmtId="0" fontId="29" fillId="0" borderId="0" xfId="2" applyFont="1" applyAlignment="1">
      <alignment horizontal="right"/>
    </xf>
    <xf numFmtId="0" fontId="1" fillId="0" borderId="36" xfId="2" applyFont="1" applyBorder="1"/>
    <xf numFmtId="0" fontId="25" fillId="0" borderId="29" xfId="2" applyFont="1" applyBorder="1" applyAlignment="1">
      <alignment textRotation="90"/>
    </xf>
    <xf numFmtId="0" fontId="29" fillId="0" borderId="0" xfId="2" quotePrefix="1" applyFont="1" applyAlignment="1">
      <alignment horizontal="right"/>
    </xf>
    <xf numFmtId="0" fontId="1" fillId="0" borderId="37" xfId="2" applyFont="1" applyBorder="1"/>
    <xf numFmtId="0" fontId="25" fillId="0" borderId="0" xfId="2" applyFont="1" applyAlignment="1">
      <alignment textRotation="90"/>
    </xf>
    <xf numFmtId="0" fontId="10" fillId="13" borderId="32" xfId="2" applyFont="1" applyFill="1" applyBorder="1" applyAlignment="1">
      <alignment wrapText="1"/>
    </xf>
    <xf numFmtId="0" fontId="40" fillId="13" borderId="0" xfId="2" applyFont="1" applyFill="1" applyAlignment="1">
      <alignment horizontal="left" wrapText="1"/>
    </xf>
    <xf numFmtId="0" fontId="38" fillId="13" borderId="38" xfId="2" applyFont="1" applyFill="1" applyBorder="1"/>
    <xf numFmtId="0" fontId="10" fillId="13" borderId="38" xfId="2" applyFont="1" applyFill="1" applyBorder="1" applyAlignment="1">
      <alignment wrapText="1"/>
    </xf>
    <xf numFmtId="0" fontId="29" fillId="0" borderId="29" xfId="2" quotePrefix="1" applyFont="1" applyBorder="1" applyAlignment="1">
      <alignment horizontal="right" vertical="top"/>
    </xf>
    <xf numFmtId="0" fontId="29" fillId="0" borderId="30" xfId="2" quotePrefix="1" applyFont="1" applyBorder="1" applyAlignment="1">
      <alignment horizontal="right" vertical="top"/>
    </xf>
    <xf numFmtId="0" fontId="2" fillId="0" borderId="2" xfId="0" applyFont="1" applyBorder="1" applyAlignment="1">
      <alignment vertical="center" wrapText="1"/>
    </xf>
    <xf numFmtId="0" fontId="1" fillId="8" borderId="2" xfId="0" applyFont="1" applyFill="1" applyBorder="1" applyAlignment="1">
      <alignment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8" borderId="16" xfId="0" applyFont="1" applyFill="1" applyBorder="1" applyAlignment="1">
      <alignment vertical="center" wrapText="1"/>
    </xf>
    <xf numFmtId="0" fontId="1" fillId="8" borderId="0" xfId="0" applyFont="1" applyFill="1" applyAlignment="1">
      <alignment vertical="center" wrapText="1"/>
    </xf>
    <xf numFmtId="0" fontId="11" fillId="0" borderId="0" xfId="0" applyFont="1" applyAlignment="1">
      <alignment vertical="center" wrapText="1"/>
    </xf>
    <xf numFmtId="0" fontId="11" fillId="4" borderId="6" xfId="0" applyFont="1" applyFill="1" applyBorder="1" applyAlignment="1">
      <alignment vertical="center" wrapText="1"/>
    </xf>
    <xf numFmtId="0" fontId="1" fillId="4" borderId="7" xfId="0" applyFont="1" applyFill="1" applyBorder="1" applyAlignment="1">
      <alignment vertical="center" wrapText="1"/>
    </xf>
    <xf numFmtId="0" fontId="25" fillId="4" borderId="6" xfId="0" applyFont="1" applyFill="1" applyBorder="1" applyAlignment="1">
      <alignment vertical="center" wrapText="1"/>
    </xf>
    <xf numFmtId="0" fontId="11" fillId="4" borderId="8" xfId="0" applyFont="1" applyFill="1" applyBorder="1" applyAlignment="1">
      <alignment vertical="center" wrapText="1"/>
    </xf>
    <xf numFmtId="0" fontId="11" fillId="4" borderId="12" xfId="0" applyFont="1" applyFill="1" applyBorder="1" applyAlignment="1">
      <alignment vertical="center" wrapText="1"/>
    </xf>
    <xf numFmtId="0" fontId="1" fillId="4" borderId="9" xfId="0" applyFont="1" applyFill="1" applyBorder="1" applyAlignment="1">
      <alignment vertical="center" wrapText="1"/>
    </xf>
    <xf numFmtId="0" fontId="11" fillId="0" borderId="13" xfId="0" applyFont="1" applyBorder="1" applyAlignment="1">
      <alignment vertical="center" wrapText="1"/>
    </xf>
    <xf numFmtId="0" fontId="1" fillId="0" borderId="13" xfId="0" applyFont="1" applyBorder="1" applyAlignment="1">
      <alignment vertical="center" wrapText="1"/>
    </xf>
    <xf numFmtId="0" fontId="11" fillId="5" borderId="6" xfId="0" applyFont="1" applyFill="1" applyBorder="1" applyAlignment="1">
      <alignment vertical="center" wrapText="1"/>
    </xf>
    <xf numFmtId="0" fontId="1" fillId="5" borderId="7" xfId="0" applyFont="1" applyFill="1" applyBorder="1" applyAlignment="1">
      <alignment vertical="center" wrapText="1"/>
    </xf>
    <xf numFmtId="0" fontId="11" fillId="5" borderId="8" xfId="0" applyFont="1" applyFill="1" applyBorder="1" applyAlignment="1">
      <alignment vertical="center" wrapText="1"/>
    </xf>
    <xf numFmtId="0" fontId="1" fillId="5" borderId="9" xfId="0" applyFont="1" applyFill="1" applyBorder="1" applyAlignment="1">
      <alignment vertical="center" wrapText="1"/>
    </xf>
    <xf numFmtId="0" fontId="11" fillId="6" borderId="6" xfId="0" applyFont="1" applyFill="1" applyBorder="1" applyAlignment="1">
      <alignment vertical="center" wrapText="1"/>
    </xf>
    <xf numFmtId="0" fontId="1" fillId="6" borderId="7" xfId="0" applyFont="1" applyFill="1" applyBorder="1" applyAlignment="1">
      <alignment vertical="center" wrapText="1"/>
    </xf>
    <xf numFmtId="0" fontId="11" fillId="6" borderId="8" xfId="0" applyFont="1" applyFill="1" applyBorder="1" applyAlignment="1">
      <alignment vertical="center" wrapText="1"/>
    </xf>
    <xf numFmtId="0" fontId="1" fillId="6" borderId="9" xfId="0" applyFont="1" applyFill="1" applyBorder="1" applyAlignment="1">
      <alignment vertical="center" wrapText="1"/>
    </xf>
    <xf numFmtId="0" fontId="11" fillId="7" borderId="6" xfId="0" applyFont="1" applyFill="1" applyBorder="1" applyAlignment="1">
      <alignment vertical="center" wrapText="1"/>
    </xf>
    <xf numFmtId="0" fontId="1" fillId="7" borderId="7" xfId="0" applyFont="1" applyFill="1" applyBorder="1" applyAlignment="1">
      <alignment vertical="center" wrapText="1"/>
    </xf>
    <xf numFmtId="0" fontId="11" fillId="7" borderId="8" xfId="0" applyFont="1" applyFill="1" applyBorder="1" applyAlignment="1">
      <alignment vertical="center" wrapText="1"/>
    </xf>
    <xf numFmtId="0" fontId="11" fillId="7" borderId="14" xfId="0" applyFont="1" applyFill="1" applyBorder="1" applyAlignment="1">
      <alignment vertical="center" wrapText="1"/>
    </xf>
    <xf numFmtId="0" fontId="1" fillId="7" borderId="9" xfId="0" applyFont="1" applyFill="1" applyBorder="1" applyAlignment="1">
      <alignment vertical="center" wrapText="1"/>
    </xf>
    <xf numFmtId="0" fontId="11" fillId="3" borderId="6" xfId="0" applyFont="1" applyFill="1" applyBorder="1" applyAlignment="1">
      <alignment vertical="center" wrapText="1"/>
    </xf>
    <xf numFmtId="0" fontId="1" fillId="3" borderId="7" xfId="0" applyFont="1" applyFill="1" applyBorder="1" applyAlignment="1">
      <alignment vertical="center" wrapText="1"/>
    </xf>
    <xf numFmtId="0" fontId="11" fillId="3" borderId="8" xfId="0" applyFont="1" applyFill="1" applyBorder="1" applyAlignment="1">
      <alignment vertical="center" wrapText="1"/>
    </xf>
    <xf numFmtId="0" fontId="1" fillId="3" borderId="9" xfId="0" applyFont="1" applyFill="1" applyBorder="1" applyAlignment="1">
      <alignment vertical="center" wrapText="1"/>
    </xf>
    <xf numFmtId="0" fontId="1" fillId="0" borderId="3" xfId="0" applyFont="1" applyBorder="1" applyAlignment="1">
      <alignment vertical="center" wrapText="1"/>
    </xf>
    <xf numFmtId="0" fontId="44" fillId="3" borderId="4" xfId="0" applyFont="1" applyFill="1" applyBorder="1" applyAlignment="1">
      <alignment vertical="center" wrapText="1"/>
    </xf>
    <xf numFmtId="0" fontId="45" fillId="7" borderId="4" xfId="0" applyFont="1" applyFill="1" applyBorder="1" applyAlignment="1">
      <alignment vertical="center" wrapText="1"/>
    </xf>
    <xf numFmtId="0" fontId="45" fillId="6" borderId="4" xfId="0" applyFont="1" applyFill="1" applyBorder="1" applyAlignment="1">
      <alignment vertical="center" wrapText="1"/>
    </xf>
    <xf numFmtId="0" fontId="45" fillId="5" borderId="4" xfId="0" applyFont="1" applyFill="1" applyBorder="1" applyAlignment="1">
      <alignment vertical="center" wrapText="1"/>
    </xf>
    <xf numFmtId="0" fontId="45" fillId="4" borderId="4" xfId="0" applyFont="1" applyFill="1" applyBorder="1" applyAlignment="1">
      <alignment vertical="center" wrapText="1"/>
    </xf>
    <xf numFmtId="0" fontId="13" fillId="12" borderId="15" xfId="0" applyFont="1" applyFill="1" applyBorder="1" applyAlignment="1">
      <alignment vertical="center" wrapText="1"/>
    </xf>
    <xf numFmtId="0" fontId="4" fillId="8" borderId="2" xfId="0" applyFont="1" applyFill="1" applyBorder="1" applyAlignment="1">
      <alignment wrapText="1"/>
    </xf>
    <xf numFmtId="0" fontId="46" fillId="0" borderId="25" xfId="0" applyFont="1" applyBorder="1" applyAlignment="1">
      <alignment vertical="top" wrapText="1"/>
    </xf>
    <xf numFmtId="0" fontId="47" fillId="0" borderId="25" xfId="0" applyFont="1" applyBorder="1" applyAlignment="1">
      <alignment vertical="top" wrapText="1"/>
    </xf>
    <xf numFmtId="0" fontId="1"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 fillId="5" borderId="1" xfId="0" applyFont="1" applyFill="1" applyBorder="1" applyAlignment="1">
      <alignment vertical="center" wrapText="1"/>
    </xf>
    <xf numFmtId="0" fontId="1" fillId="5" borderId="14" xfId="0" applyFont="1" applyFill="1" applyBorder="1" applyAlignment="1">
      <alignment vertical="center" wrapText="1"/>
    </xf>
    <xf numFmtId="0" fontId="9" fillId="6" borderId="10"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 fillId="6" borderId="1" xfId="0" applyFont="1" applyFill="1" applyBorder="1" applyAlignment="1">
      <alignment vertical="center" wrapText="1"/>
    </xf>
    <xf numFmtId="0" fontId="1" fillId="6" borderId="14" xfId="0" applyFont="1" applyFill="1" applyBorder="1" applyAlignment="1">
      <alignment vertical="center" wrapText="1"/>
    </xf>
    <xf numFmtId="0" fontId="9" fillId="7" borderId="10"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1" fillId="7" borderId="1"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4" xfId="0" applyFont="1" applyFill="1" applyBorder="1" applyAlignment="1">
      <alignment vertical="center" wrapText="1"/>
    </xf>
    <xf numFmtId="0" fontId="10" fillId="0" borderId="20" xfId="0" applyFont="1" applyBorder="1" applyAlignment="1">
      <alignment vertical="top" wrapText="1"/>
    </xf>
    <xf numFmtId="0" fontId="23" fillId="0" borderId="1" xfId="0" applyFont="1" applyBorder="1" applyAlignment="1">
      <alignment horizontal="right"/>
    </xf>
    <xf numFmtId="0" fontId="16" fillId="0" borderId="1" xfId="0" applyFont="1" applyBorder="1" applyAlignment="1">
      <alignment wrapText="1"/>
    </xf>
    <xf numFmtId="0" fontId="20" fillId="0" borderId="1" xfId="0" applyFont="1" applyBorder="1"/>
    <xf numFmtId="0" fontId="51" fillId="0" borderId="25" xfId="0" applyFont="1" applyBorder="1" applyAlignment="1">
      <alignment vertical="top" wrapText="1"/>
    </xf>
    <xf numFmtId="0" fontId="0" fillId="21" borderId="1" xfId="0" applyFill="1" applyBorder="1" applyAlignment="1">
      <alignment horizontal="center" vertical="center"/>
    </xf>
    <xf numFmtId="0" fontId="1" fillId="0" borderId="1" xfId="0" applyFont="1" applyBorder="1" applyAlignment="1">
      <alignment horizontal="left" vertical="top" wrapText="1"/>
    </xf>
    <xf numFmtId="0" fontId="11" fillId="0" borderId="18" xfId="0" applyFont="1" applyBorder="1" applyAlignment="1">
      <alignment horizontal="right" vertical="top"/>
    </xf>
    <xf numFmtId="0" fontId="15" fillId="22" borderId="1" xfId="0" applyFont="1" applyFill="1" applyBorder="1" applyAlignment="1">
      <alignment horizontal="center" vertical="center" wrapText="1"/>
    </xf>
    <xf numFmtId="0" fontId="15" fillId="22" borderId="1" xfId="0" applyFont="1" applyFill="1" applyBorder="1" applyAlignment="1">
      <alignment horizontal="center" vertical="center"/>
    </xf>
    <xf numFmtId="0" fontId="0" fillId="23" borderId="1" xfId="0" applyFill="1" applyBorder="1" applyAlignment="1">
      <alignment horizontal="center" vertical="center" wrapText="1"/>
    </xf>
    <xf numFmtId="0" fontId="0" fillId="23" borderId="1" xfId="0" applyFill="1" applyBorder="1" applyAlignment="1">
      <alignment horizontal="center" vertical="center"/>
    </xf>
    <xf numFmtId="0" fontId="0" fillId="24" borderId="1" xfId="0" applyFill="1" applyBorder="1" applyAlignment="1">
      <alignment horizontal="center" vertical="center" wrapText="1"/>
    </xf>
    <xf numFmtId="0" fontId="0" fillId="24" borderId="1" xfId="0" applyFill="1" applyBorder="1" applyAlignment="1">
      <alignment horizontal="center" vertical="center"/>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19" fillId="22" borderId="1" xfId="0" applyFont="1" applyFill="1" applyBorder="1" applyAlignment="1">
      <alignment horizontal="center" wrapText="1"/>
    </xf>
    <xf numFmtId="0" fontId="15" fillId="22" borderId="1" xfId="0" applyFont="1" applyFill="1" applyBorder="1" applyAlignment="1" applyProtection="1">
      <alignment horizontal="center"/>
      <protection locked="0"/>
    </xf>
    <xf numFmtId="0" fontId="18" fillId="23" borderId="1" xfId="0" applyFont="1" applyFill="1" applyBorder="1" applyAlignment="1">
      <alignment horizontal="center" wrapText="1"/>
    </xf>
    <xf numFmtId="0" fontId="0" fillId="23" borderId="1" xfId="0" applyFill="1" applyBorder="1" applyAlignment="1" applyProtection="1">
      <alignment horizontal="center" wrapText="1"/>
      <protection locked="0"/>
    </xf>
    <xf numFmtId="0" fontId="18" fillId="24" borderId="1" xfId="0" applyFont="1" applyFill="1" applyBorder="1" applyAlignment="1">
      <alignment horizontal="center" wrapText="1"/>
    </xf>
    <xf numFmtId="0" fontId="0" fillId="24" borderId="1" xfId="0" applyFill="1" applyBorder="1" applyAlignment="1" applyProtection="1">
      <alignment horizontal="center" wrapText="1"/>
      <protection locked="0"/>
    </xf>
    <xf numFmtId="0" fontId="18" fillId="7" borderId="1" xfId="0" applyFont="1" applyFill="1" applyBorder="1" applyAlignment="1">
      <alignment horizontal="center" wrapText="1"/>
    </xf>
    <xf numFmtId="0" fontId="0" fillId="7" borderId="1" xfId="0" applyFill="1" applyBorder="1" applyAlignment="1" applyProtection="1">
      <alignment horizontal="center" wrapText="1"/>
      <protection locked="0"/>
    </xf>
    <xf numFmtId="0" fontId="4" fillId="25" borderId="3" xfId="0" applyFont="1" applyFill="1" applyBorder="1" applyAlignment="1">
      <alignment horizontal="center" wrapText="1"/>
    </xf>
    <xf numFmtId="0" fontId="4" fillId="25" borderId="1" xfId="0" applyFont="1" applyFill="1" applyBorder="1" applyAlignment="1" applyProtection="1">
      <alignment horizontal="center" wrapText="1"/>
      <protection locked="0"/>
    </xf>
    <xf numFmtId="0" fontId="4" fillId="25" borderId="19" xfId="0" applyFont="1" applyFill="1" applyBorder="1" applyAlignment="1" applyProtection="1">
      <alignment horizontal="center" wrapText="1"/>
      <protection locked="0"/>
    </xf>
    <xf numFmtId="0" fontId="6" fillId="26" borderId="16" xfId="0" applyFont="1" applyFill="1" applyBorder="1" applyAlignment="1">
      <alignment horizontal="center" wrapText="1"/>
    </xf>
    <xf numFmtId="0" fontId="6" fillId="26" borderId="17" xfId="0" applyFont="1" applyFill="1" applyBorder="1" applyAlignment="1">
      <alignment horizontal="center" wrapText="1"/>
    </xf>
    <xf numFmtId="0" fontId="10" fillId="27" borderId="3" xfId="0" applyFont="1" applyFill="1" applyBorder="1" applyAlignment="1">
      <alignment horizontal="center" wrapText="1"/>
    </xf>
    <xf numFmtId="0" fontId="10" fillId="27" borderId="1" xfId="0" applyFont="1" applyFill="1" applyBorder="1" applyAlignment="1">
      <alignment horizontal="center" wrapText="1"/>
    </xf>
    <xf numFmtId="0" fontId="10" fillId="27" borderId="19" xfId="0" applyFont="1" applyFill="1" applyBorder="1" applyAlignment="1">
      <alignment horizontal="center" wrapText="1"/>
    </xf>
    <xf numFmtId="0" fontId="4" fillId="28" borderId="3" xfId="0" applyFont="1" applyFill="1" applyBorder="1" applyAlignment="1">
      <alignment horizontal="center" wrapText="1"/>
    </xf>
    <xf numFmtId="0" fontId="4" fillId="28" borderId="1" xfId="0" applyFont="1" applyFill="1" applyBorder="1" applyAlignment="1" applyProtection="1">
      <alignment horizontal="center" wrapText="1"/>
      <protection locked="0"/>
    </xf>
    <xf numFmtId="0" fontId="4" fillId="28" borderId="19" xfId="0" applyFont="1" applyFill="1" applyBorder="1" applyAlignment="1" applyProtection="1">
      <alignment horizontal="center" wrapText="1"/>
      <protection locked="0"/>
    </xf>
    <xf numFmtId="0" fontId="4" fillId="29" borderId="3" xfId="0" applyFont="1" applyFill="1" applyBorder="1" applyAlignment="1">
      <alignment horizontal="center" wrapText="1"/>
    </xf>
    <xf numFmtId="0" fontId="4" fillId="29" borderId="1" xfId="0" applyFont="1" applyFill="1" applyBorder="1" applyAlignment="1" applyProtection="1">
      <alignment horizontal="center" wrapText="1"/>
      <protection locked="0"/>
    </xf>
    <xf numFmtId="0" fontId="4" fillId="29" borderId="19" xfId="0" applyFont="1" applyFill="1" applyBorder="1" applyAlignment="1" applyProtection="1">
      <alignment horizontal="center" wrapText="1"/>
      <protection locked="0"/>
    </xf>
    <xf numFmtId="0" fontId="10" fillId="28" borderId="15" xfId="0" applyFont="1" applyFill="1" applyBorder="1" applyAlignment="1">
      <alignment wrapText="1"/>
    </xf>
    <xf numFmtId="0" fontId="0" fillId="28" borderId="1" xfId="0" applyFill="1" applyBorder="1" applyAlignment="1">
      <alignment horizontal="center" vertical="center" wrapText="1"/>
    </xf>
    <xf numFmtId="0" fontId="0" fillId="28" borderId="1" xfId="0" applyFill="1" applyBorder="1" applyAlignment="1">
      <alignment horizontal="center" vertical="center"/>
    </xf>
    <xf numFmtId="0" fontId="0" fillId="29" borderId="1" xfId="0" applyFill="1" applyBorder="1" applyAlignment="1">
      <alignment horizontal="center" vertical="center" wrapText="1"/>
    </xf>
    <xf numFmtId="0" fontId="0" fillId="29" borderId="1" xfId="0" applyFill="1" applyBorder="1" applyAlignment="1">
      <alignment horizontal="center" vertical="center"/>
    </xf>
    <xf numFmtId="0" fontId="15" fillId="30" borderId="1" xfId="0" applyFont="1" applyFill="1" applyBorder="1" applyAlignment="1">
      <alignment horizontal="center" vertical="center" wrapText="1"/>
    </xf>
    <xf numFmtId="0" fontId="15" fillId="30" borderId="1" xfId="0" applyFont="1" applyFill="1" applyBorder="1" applyAlignment="1">
      <alignment horizontal="center" vertical="center"/>
    </xf>
    <xf numFmtId="0" fontId="0" fillId="27" borderId="1" xfId="0" applyFill="1" applyBorder="1" applyAlignment="1">
      <alignment horizontal="center" vertical="center" wrapText="1"/>
    </xf>
    <xf numFmtId="0" fontId="0" fillId="27" borderId="1" xfId="0" applyFill="1" applyBorder="1" applyAlignment="1">
      <alignment horizontal="center" vertical="center"/>
    </xf>
    <xf numFmtId="0" fontId="48" fillId="0" borderId="0" xfId="0" applyFont="1" applyAlignment="1">
      <alignment horizontal="center"/>
    </xf>
    <xf numFmtId="1" fontId="28" fillId="31" borderId="1" xfId="0" applyNumberFormat="1" applyFont="1" applyFill="1" applyBorder="1" applyAlignment="1">
      <alignment wrapText="1"/>
    </xf>
    <xf numFmtId="0" fontId="28" fillId="32" borderId="1" xfId="0" applyFont="1" applyFill="1" applyBorder="1" applyAlignment="1">
      <alignment wrapText="1"/>
    </xf>
    <xf numFmtId="0" fontId="0" fillId="0" borderId="1" xfId="0" applyBorder="1"/>
    <xf numFmtId="0" fontId="0" fillId="0" borderId="1" xfId="0" applyBorder="1" applyAlignment="1">
      <alignment wrapText="1"/>
    </xf>
    <xf numFmtId="14" fontId="28" fillId="31" borderId="1" xfId="0" applyNumberFormat="1" applyFont="1" applyFill="1" applyBorder="1" applyAlignment="1">
      <alignment wrapText="1"/>
    </xf>
    <xf numFmtId="0" fontId="28" fillId="31" borderId="1" xfId="0" applyFont="1" applyFill="1" applyBorder="1" applyAlignment="1">
      <alignment wrapText="1"/>
    </xf>
    <xf numFmtId="0" fontId="15" fillId="0" borderId="11" xfId="0" applyFont="1" applyBorder="1" applyAlignment="1">
      <alignment horizontal="left" vertical="center"/>
    </xf>
    <xf numFmtId="0" fontId="15" fillId="0" borderId="2" xfId="0" applyFont="1" applyBorder="1" applyAlignment="1">
      <alignment horizontal="left" vertical="center"/>
    </xf>
    <xf numFmtId="14" fontId="0" fillId="0" borderId="1" xfId="0" applyNumberFormat="1" applyBorder="1"/>
    <xf numFmtId="0" fontId="15" fillId="0" borderId="1" xfId="0" applyFont="1" applyBorder="1" applyAlignment="1">
      <alignment vertical="center" wrapText="1"/>
    </xf>
    <xf numFmtId="0" fontId="0" fillId="0" borderId="2" xfId="0" applyBorder="1"/>
    <xf numFmtId="0" fontId="0" fillId="0" borderId="17" xfId="0" applyBorder="1"/>
    <xf numFmtId="164" fontId="18" fillId="6" borderId="1" xfId="0" applyNumberFormat="1" applyFont="1" applyFill="1" applyBorder="1" applyAlignment="1">
      <alignment horizontal="center" wrapText="1"/>
    </xf>
    <xf numFmtId="164" fontId="18" fillId="11" borderId="1" xfId="0" applyNumberFormat="1" applyFont="1" applyFill="1" applyBorder="1" applyAlignment="1">
      <alignment horizontal="center" wrapText="1"/>
    </xf>
    <xf numFmtId="164" fontId="18" fillId="10" borderId="1" xfId="0" applyNumberFormat="1" applyFont="1" applyFill="1" applyBorder="1" applyAlignment="1">
      <alignment horizontal="center" wrapText="1"/>
    </xf>
    <xf numFmtId="164" fontId="15" fillId="2" borderId="1" xfId="0" applyNumberFormat="1" applyFont="1" applyFill="1" applyBorder="1" applyAlignment="1">
      <alignment horizontal="center"/>
    </xf>
    <xf numFmtId="164" fontId="18" fillId="7" borderId="1" xfId="0" applyNumberFormat="1" applyFont="1" applyFill="1" applyBorder="1" applyAlignment="1">
      <alignment horizontal="center" wrapText="1"/>
    </xf>
    <xf numFmtId="164" fontId="18" fillId="24" borderId="1" xfId="0" applyNumberFormat="1" applyFont="1" applyFill="1" applyBorder="1" applyAlignment="1">
      <alignment horizontal="center" wrapText="1"/>
    </xf>
    <xf numFmtId="164" fontId="18" fillId="23" borderId="1" xfId="0" applyNumberFormat="1" applyFont="1" applyFill="1" applyBorder="1" applyAlignment="1">
      <alignment horizontal="center" wrapText="1"/>
    </xf>
    <xf numFmtId="164" fontId="15" fillId="22" borderId="1" xfId="0" applyNumberFormat="1" applyFont="1" applyFill="1" applyBorder="1" applyAlignment="1">
      <alignment horizontal="center"/>
    </xf>
    <xf numFmtId="164" fontId="18" fillId="13" borderId="1" xfId="0" applyNumberFormat="1" applyFont="1" applyFill="1" applyBorder="1" applyAlignment="1">
      <alignment horizontal="center" wrapText="1"/>
    </xf>
    <xf numFmtId="164" fontId="18" fillId="12" borderId="1" xfId="0" applyNumberFormat="1" applyFont="1" applyFill="1" applyBorder="1" applyAlignment="1">
      <alignment horizontal="center" wrapText="1"/>
    </xf>
    <xf numFmtId="164" fontId="18" fillId="15" borderId="1" xfId="0" applyNumberFormat="1" applyFont="1" applyFill="1" applyBorder="1" applyAlignment="1">
      <alignment horizontal="center" wrapText="1"/>
    </xf>
    <xf numFmtId="164" fontId="15" fillId="14" borderId="1" xfId="0" applyNumberFormat="1" applyFont="1" applyFill="1" applyBorder="1" applyAlignment="1">
      <alignment horizontal="center"/>
    </xf>
    <xf numFmtId="164" fontId="0" fillId="33" borderId="2" xfId="0" applyNumberFormat="1" applyFill="1" applyBorder="1" applyAlignment="1">
      <alignment horizontal="center" wrapText="1"/>
    </xf>
    <xf numFmtId="164" fontId="18" fillId="21" borderId="1" xfId="0" applyNumberFormat="1" applyFont="1" applyFill="1" applyBorder="1" applyAlignment="1">
      <alignment horizontal="center" wrapText="1"/>
    </xf>
    <xf numFmtId="164" fontId="0" fillId="21" borderId="2" xfId="0" applyNumberFormat="1" applyFill="1" applyBorder="1" applyAlignment="1">
      <alignment horizontal="center" wrapText="1"/>
    </xf>
    <xf numFmtId="0" fontId="29" fillId="0" borderId="26" xfId="0" applyFont="1" applyBorder="1" applyAlignment="1">
      <alignment horizontal="left" vertical="center" wrapText="1"/>
    </xf>
    <xf numFmtId="0" fontId="29" fillId="0" borderId="0" xfId="0" applyFont="1" applyAlignment="1">
      <alignment horizontal="left" vertical="center" wrapText="1"/>
    </xf>
    <xf numFmtId="0" fontId="29" fillId="0" borderId="27" xfId="0" applyFont="1" applyBorder="1" applyAlignment="1">
      <alignment horizontal="left" vertical="center" wrapText="1"/>
    </xf>
    <xf numFmtId="0" fontId="10" fillId="0" borderId="0" xfId="2" applyFont="1" applyAlignment="1">
      <alignment horizontal="left" wrapText="1"/>
    </xf>
    <xf numFmtId="0" fontId="29" fillId="0" borderId="28" xfId="2" quotePrefix="1" applyFont="1" applyBorder="1" applyAlignment="1">
      <alignment horizontal="left" vertical="center" wrapText="1"/>
    </xf>
    <xf numFmtId="0" fontId="29" fillId="0" borderId="35" xfId="2" quotePrefix="1" applyFont="1" applyBorder="1" applyAlignment="1">
      <alignment horizontal="left" vertical="center" wrapText="1"/>
    </xf>
    <xf numFmtId="0" fontId="29" fillId="0" borderId="28" xfId="2" quotePrefix="1" applyFont="1" applyBorder="1" applyAlignment="1">
      <alignment horizontal="left" wrapText="1"/>
    </xf>
    <xf numFmtId="0" fontId="29" fillId="0" borderId="35" xfId="2" quotePrefix="1" applyFont="1" applyBorder="1" applyAlignment="1">
      <alignment horizontal="left" wrapText="1"/>
    </xf>
    <xf numFmtId="0" fontId="29" fillId="0" borderId="0" xfId="2" quotePrefix="1" applyFont="1" applyAlignment="1">
      <alignment horizontal="left" wrapText="1"/>
    </xf>
    <xf numFmtId="0" fontId="29" fillId="0" borderId="36" xfId="2" quotePrefix="1" applyFont="1" applyBorder="1" applyAlignment="1">
      <alignment horizontal="left" wrapText="1"/>
    </xf>
    <xf numFmtId="0" fontId="29" fillId="0" borderId="0" xfId="2" applyFont="1" applyAlignment="1">
      <alignment horizontal="left" wrapText="1"/>
    </xf>
    <xf numFmtId="0" fontId="29" fillId="0" borderId="36" xfId="2" applyFont="1" applyBorder="1" applyAlignment="1">
      <alignment horizontal="left" wrapText="1"/>
    </xf>
    <xf numFmtId="0" fontId="25" fillId="4" borderId="0" xfId="2" quotePrefix="1" applyFont="1" applyFill="1" applyAlignment="1">
      <alignment horizontal="left" wrapText="1"/>
    </xf>
    <xf numFmtId="0" fontId="29" fillId="0" borderId="31" xfId="0" applyFont="1" applyBorder="1" applyAlignment="1">
      <alignment horizontal="left" wrapText="1"/>
    </xf>
    <xf numFmtId="0" fontId="12" fillId="8" borderId="32" xfId="1" applyFill="1" applyBorder="1" applyAlignment="1">
      <alignment horizontal="left" wrapText="1"/>
    </xf>
    <xf numFmtId="0" fontId="12" fillId="8" borderId="33" xfId="1" applyFill="1" applyBorder="1" applyAlignment="1">
      <alignment horizontal="left" wrapText="1"/>
    </xf>
    <xf numFmtId="0" fontId="12" fillId="8" borderId="34" xfId="1" applyFill="1" applyBorder="1" applyAlignment="1">
      <alignment horizontal="left" wrapText="1"/>
    </xf>
    <xf numFmtId="0" fontId="29" fillId="0" borderId="33" xfId="2" applyFont="1" applyBorder="1" applyAlignment="1">
      <alignment horizontal="left" vertical="center" wrapText="1"/>
    </xf>
    <xf numFmtId="0" fontId="29" fillId="0" borderId="34" xfId="2" applyFont="1" applyBorder="1" applyAlignment="1">
      <alignment horizontal="left" vertical="center" wrapText="1"/>
    </xf>
    <xf numFmtId="0" fontId="29" fillId="0" borderId="28" xfId="2" applyFont="1" applyBorder="1" applyAlignment="1">
      <alignment horizontal="left" vertical="center" wrapText="1"/>
    </xf>
    <xf numFmtId="0" fontId="29" fillId="0" borderId="35" xfId="2" applyFont="1" applyBorder="1" applyAlignment="1">
      <alignment horizontal="left" vertical="center" wrapText="1"/>
    </xf>
    <xf numFmtId="0" fontId="29" fillId="0" borderId="0" xfId="0" applyFont="1" applyAlignment="1">
      <alignment horizontal="left" wrapText="1"/>
    </xf>
    <xf numFmtId="0" fontId="29" fillId="0" borderId="36" xfId="0" applyFont="1" applyBorder="1" applyAlignment="1">
      <alignment horizontal="left" wrapText="1"/>
    </xf>
    <xf numFmtId="0" fontId="25" fillId="0" borderId="0" xfId="2" applyFont="1" applyAlignment="1">
      <alignment horizontal="left"/>
    </xf>
    <xf numFmtId="0" fontId="41" fillId="0" borderId="0" xfId="0" applyFont="1" applyAlignment="1">
      <alignment horizontal="left"/>
    </xf>
    <xf numFmtId="0" fontId="15" fillId="11" borderId="20" xfId="0" applyFont="1" applyFill="1" applyBorder="1" applyAlignment="1">
      <alignment horizontal="center" vertical="center" wrapText="1"/>
    </xf>
    <xf numFmtId="0" fontId="15" fillId="11" borderId="25" xfId="0" applyFont="1" applyFill="1" applyBorder="1" applyAlignment="1">
      <alignment horizontal="center" vertical="center" wrapText="1"/>
    </xf>
    <xf numFmtId="0" fontId="11" fillId="23" borderId="1" xfId="0" applyFont="1" applyFill="1" applyBorder="1" applyAlignment="1">
      <alignment horizontal="center" wrapText="1"/>
    </xf>
    <xf numFmtId="0" fontId="11" fillId="12" borderId="1" xfId="0" applyFont="1" applyFill="1" applyBorder="1" applyAlignment="1">
      <alignment horizontal="center" wrapText="1"/>
    </xf>
    <xf numFmtId="0" fontId="11" fillId="10" borderId="1" xfId="0" applyFont="1" applyFill="1" applyBorder="1" applyAlignment="1">
      <alignment horizontal="center" wrapText="1"/>
    </xf>
    <xf numFmtId="0" fontId="33" fillId="20" borderId="26" xfId="0" applyFont="1" applyFill="1" applyBorder="1" applyAlignment="1">
      <alignment horizontal="left" wrapText="1"/>
    </xf>
    <xf numFmtId="0" fontId="33" fillId="20" borderId="0" xfId="0" applyFont="1" applyFill="1" applyAlignment="1">
      <alignment horizontal="left" wrapText="1"/>
    </xf>
    <xf numFmtId="0" fontId="15" fillId="15"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23" borderId="1" xfId="0" applyFont="1" applyFill="1" applyBorder="1" applyAlignment="1">
      <alignment horizontal="center" vertical="center" wrapText="1"/>
    </xf>
    <xf numFmtId="0" fontId="1" fillId="12" borderId="16" xfId="0" applyFont="1" applyFill="1" applyBorder="1" applyAlignment="1">
      <alignment horizontal="left" vertical="center" wrapText="1"/>
    </xf>
    <xf numFmtId="0" fontId="1" fillId="12" borderId="21" xfId="0" applyFont="1" applyFill="1" applyBorder="1" applyAlignment="1">
      <alignment horizontal="left" vertical="center" wrapText="1"/>
    </xf>
    <xf numFmtId="0" fontId="1" fillId="12" borderId="15" xfId="0" applyFont="1" applyFill="1" applyBorder="1" applyAlignment="1">
      <alignment horizontal="left" vertical="center" wrapText="1"/>
    </xf>
  </cellXfs>
  <cellStyles count="3">
    <cellStyle name="Hyperlink" xfId="1" builtinId="8"/>
    <cellStyle name="Normal" xfId="0" builtinId="0"/>
    <cellStyle name="Normal 3" xfId="2" xr:uid="{0F35A4EE-723C-457D-99A3-C673589AE728}"/>
  </cellStyles>
  <dxfs count="32">
    <dxf>
      <font>
        <b/>
        <strike val="0"/>
        <outline val="0"/>
        <shadow val="0"/>
        <u val="none"/>
        <vertAlign val="baseline"/>
        <sz val="14"/>
        <color theme="0"/>
        <name val="Calibri"/>
        <family val="2"/>
        <scheme val="minor"/>
      </font>
      <numFmt numFmtId="0" formatCode="General"/>
      <fill>
        <patternFill patternType="solid">
          <fgColor indexed="64"/>
          <bgColor theme="8" tint="-0.249977111117893"/>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strike val="0"/>
        <outline val="0"/>
        <shadow val="0"/>
        <u val="none"/>
        <vertAlign val="baseline"/>
        <sz val="14"/>
        <color auto="1"/>
        <name val="Calibri"/>
        <family val="2"/>
        <scheme val="minor"/>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family val="2"/>
        <scheme val="minor"/>
      </font>
      <numFmt numFmtId="0" formatCode="General"/>
      <fill>
        <patternFill patternType="solid">
          <fgColor indexed="64"/>
          <bgColor theme="8" tint="0.5999938962981048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auto="1"/>
        <name val="Calibri"/>
        <family val="2"/>
        <scheme val="minor"/>
      </font>
      <numFmt numFmtId="0" formatCode="General"/>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auto="1"/>
        <name val="Calibri"/>
        <family val="2"/>
        <scheme val="minor"/>
      </font>
      <numFmt numFmtId="0" formatCode="General"/>
      <fill>
        <patternFill patternType="solid">
          <fgColor indexed="64"/>
          <bgColor rgb="FFEFF2F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strike val="0"/>
        <outline val="0"/>
        <shadow val="0"/>
        <u val="none"/>
        <vertAlign val="baseline"/>
        <sz val="14"/>
        <color auto="1"/>
        <name val="Calibri"/>
        <family val="2"/>
        <scheme val="minor"/>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4"/>
        <color auto="1"/>
        <name val="Calibri"/>
        <family val="2"/>
        <scheme val="minor"/>
      </font>
      <numFmt numFmtId="0" formatCode="General"/>
      <fill>
        <patternFill patternType="solid">
          <fgColor indexed="64"/>
          <bgColor theme="8" tint="0.5999938962981048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4"/>
        <color auto="1"/>
        <name val="Calibri"/>
        <family val="2"/>
        <scheme val="minor"/>
      </font>
      <numFmt numFmtId="0" formatCode="General"/>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4"/>
        <color auto="1"/>
        <name val="Calibri"/>
        <family val="2"/>
        <scheme val="minor"/>
      </font>
      <numFmt numFmtId="0" formatCode="General"/>
      <fill>
        <patternFill patternType="solid">
          <fgColor indexed="64"/>
          <bgColor rgb="FFEFF2F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strike val="0"/>
        <outline val="0"/>
        <shadow val="0"/>
        <u val="none"/>
        <vertAlign val="baseline"/>
        <sz val="14"/>
        <color auto="1"/>
        <name val="Calibri"/>
        <family val="2"/>
        <scheme val="minor"/>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4"/>
        <color auto="1"/>
        <name val="Calibri"/>
        <family val="2"/>
        <scheme val="minor"/>
      </font>
      <numFmt numFmtId="0" formatCode="General"/>
      <fill>
        <patternFill patternType="solid">
          <fgColor indexed="64"/>
          <bgColor theme="8" tint="0.5999938962981048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4"/>
        <color auto="1"/>
        <name val="Calibri"/>
        <family val="2"/>
        <scheme val="minor"/>
      </font>
      <numFmt numFmtId="0" formatCode="General"/>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4"/>
        <color auto="1"/>
        <name val="Calibri"/>
        <family val="2"/>
        <scheme val="minor"/>
      </font>
      <numFmt numFmtId="0" formatCode="General"/>
      <fill>
        <patternFill patternType="solid">
          <fgColor indexed="64"/>
          <bgColor rgb="FFEFF2F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outline val="0"/>
        <shadow val="0"/>
        <u val="none"/>
        <vertAlign val="baseline"/>
        <sz val="14"/>
        <color auto="1"/>
        <name val="Calibri"/>
        <family val="2"/>
        <scheme val="minor"/>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4"/>
        <color auto="1"/>
        <name val="Calibri"/>
        <family val="2"/>
        <scheme val="minor"/>
      </font>
      <fill>
        <patternFill patternType="solid">
          <fgColor indexed="64"/>
          <bgColor theme="8" tint="0.5999938962981048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4"/>
        <color auto="1"/>
        <name val="Calibri"/>
        <family val="2"/>
        <scheme val="minor"/>
      </font>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4"/>
        <color auto="1"/>
        <name val="Calibri"/>
        <family val="2"/>
        <scheme val="minor"/>
      </font>
      <numFmt numFmtId="0" formatCode="General"/>
      <fill>
        <patternFill patternType="solid">
          <fgColor indexed="64"/>
          <bgColor rgb="FFEFF2F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4"/>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fill>
        <patternFill>
          <bgColor theme="0"/>
        </patternFill>
      </fill>
      <alignment horizontal="general" vertical="bottom" textRotation="0" wrapText="1" indent="0" justifyLastLine="0" shrinkToFit="0" readingOrder="0"/>
    </dxf>
    <dxf>
      <border>
        <bottom style="thin">
          <color indexed="64"/>
        </bottom>
      </border>
    </dxf>
    <dxf>
      <font>
        <strike val="0"/>
        <outline val="0"/>
        <shadow val="0"/>
        <u val="none"/>
        <vertAlign val="baseline"/>
        <sz val="14"/>
        <color auto="1"/>
        <name val="Calibri"/>
        <scheme val="minor"/>
      </font>
      <fill>
        <patternFill patternType="solid">
          <fgColor indexed="64"/>
          <bgColor theme="7"/>
        </patternFill>
      </fill>
      <alignment horizontal="general" vertical="bottom"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1" tint="0.34998626667073579"/>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00FF"/>
      <color rgb="FF6288CC"/>
      <color rgb="FF9FAEC1"/>
      <color rgb="FF52657E"/>
      <color rgb="FFEFF2F5"/>
      <color rgb="FF9900FF"/>
      <color rgb="FFCC66FF"/>
      <color rgb="FF3366FF"/>
      <color rgb="FFFF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a:t>Quarterly Totals - All Risks and Conditions</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467491856366249E-2"/>
          <c:y val="9.7186077144325436E-2"/>
          <c:w val="0.89374637842038507"/>
          <c:h val="0.55766825121496133"/>
        </c:manualLayout>
      </c:layout>
      <c:barChart>
        <c:barDir val="col"/>
        <c:grouping val="clustered"/>
        <c:varyColors val="0"/>
        <c:ser>
          <c:idx val="3"/>
          <c:order val="3"/>
          <c:tx>
            <c:strRef>
              <c:f>'Quarterly Totals'!$E$2</c:f>
              <c:strCache>
                <c:ptCount val="1"/>
                <c:pt idx="0">
                  <c:v>Q1 Total Incidents</c:v>
                </c:pt>
              </c:strCache>
            </c:strRef>
          </c:tx>
          <c:spPr>
            <a:solidFill>
              <a:schemeClr val="accent1">
                <a:lumMod val="50000"/>
              </a:schemeClr>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Totals'!$E$3:$E$50</c15:sqref>
                  </c15:fullRef>
                </c:ext>
              </c:extLst>
              <c:f>'Quarterly Totals'!$E$3:$E$20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3-6877-4BDC-8546-6A2448120701}"/>
            </c:ext>
          </c:extLst>
        </c:ser>
        <c:ser>
          <c:idx val="7"/>
          <c:order val="7"/>
          <c:tx>
            <c:strRef>
              <c:f>'Quarterly Totals'!$I$2</c:f>
              <c:strCache>
                <c:ptCount val="1"/>
                <c:pt idx="0">
                  <c:v>Q2 Total Incidents</c:v>
                </c:pt>
              </c:strCache>
            </c:strRef>
          </c:tx>
          <c:spPr>
            <a:solidFill>
              <a:schemeClr val="accent1"/>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Totals'!$I$3:$I$50</c15:sqref>
                  </c15:fullRef>
                </c:ext>
              </c:extLst>
              <c:f>'Quarterly Totals'!$I$3:$I$20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7-6877-4BDC-8546-6A2448120701}"/>
            </c:ext>
          </c:extLst>
        </c:ser>
        <c:ser>
          <c:idx val="11"/>
          <c:order val="11"/>
          <c:tx>
            <c:strRef>
              <c:f>'Quarterly Totals'!$M$2</c:f>
              <c:strCache>
                <c:ptCount val="1"/>
                <c:pt idx="0">
                  <c:v>Q3 Total Incidents</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Totals'!$M$3:$M$50</c15:sqref>
                  </c15:fullRef>
                </c:ext>
              </c:extLst>
              <c:f>'Quarterly Totals'!$M$3:$M$20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B-6877-4BDC-8546-6A2448120701}"/>
            </c:ext>
          </c:extLst>
        </c:ser>
        <c:ser>
          <c:idx val="15"/>
          <c:order val="15"/>
          <c:tx>
            <c:strRef>
              <c:f>'Quarterly Totals'!$Q$2</c:f>
              <c:strCache>
                <c:ptCount val="1"/>
                <c:pt idx="0">
                  <c:v>Q4 Total Incidents</c:v>
                </c:pt>
              </c:strCache>
            </c:strRef>
          </c:tx>
          <c:spPr>
            <a:solidFill>
              <a:schemeClr val="accent6"/>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Totals'!$Q$3:$Q$50</c15:sqref>
                  </c15:fullRef>
                </c:ext>
              </c:extLst>
              <c:f>'Quarterly Totals'!$Q$3:$Q$20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F-6877-4BDC-8546-6A2448120701}"/>
            </c:ext>
          </c:extLst>
        </c:ser>
        <c:dLbls>
          <c:showLegendKey val="0"/>
          <c:showVal val="0"/>
          <c:showCatName val="0"/>
          <c:showSerName val="0"/>
          <c:showPercent val="0"/>
          <c:showBubbleSize val="0"/>
        </c:dLbls>
        <c:gapWidth val="150"/>
        <c:axId val="1963129648"/>
        <c:axId val="1963130064"/>
        <c:extLst>
          <c:ext xmlns:c15="http://schemas.microsoft.com/office/drawing/2012/chart" uri="{02D57815-91ED-43cb-92C2-25804820EDAC}">
            <c15:filteredBarSeries>
              <c15:ser>
                <c:idx val="0"/>
                <c:order val="0"/>
                <c:tx>
                  <c:strRef>
                    <c:extLst>
                      <c:ext uri="{02D57815-91ED-43cb-92C2-25804820EDAC}">
                        <c15:formulaRef>
                          <c15:sqref>'Quarterly Totals'!$B$2</c15:sqref>
                        </c15:formulaRef>
                      </c:ext>
                    </c:extLst>
                    <c:strCache>
                      <c:ptCount val="1"/>
                      <c:pt idx="0">
                        <c:v>Q1 TOTAL Level I</c:v>
                      </c:pt>
                    </c:strCache>
                  </c:strRef>
                </c:tx>
                <c:spPr>
                  <a:solidFill>
                    <a:schemeClr val="accent6"/>
                  </a:solidFill>
                  <a:ln>
                    <a:noFill/>
                  </a:ln>
                  <a:effectLst/>
                </c:spPr>
                <c:invertIfNegative val="0"/>
                <c:cat>
                  <c:strRef>
                    <c:extLst>
                      <c:ex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uri="{02D57815-91ED-43cb-92C2-25804820EDAC}">
                        <c15:fullRef>
                          <c15:sqref>'Quarterly Totals'!$B$3:$B$50</c15:sqref>
                        </c15:fullRef>
                        <c15:formulaRef>
                          <c15:sqref>'Quarterly Totals'!$B$3:$B$20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6877-4BDC-8546-6A244812070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'Quarterly Totals'!$C$2</c15:sqref>
                        </c15:formulaRef>
                      </c:ext>
                    </c:extLst>
                    <c:strCache>
                      <c:ptCount val="1"/>
                      <c:pt idx="0">
                        <c:v>Q1 TOTAL Level II</c:v>
                      </c:pt>
                    </c:strCache>
                  </c:strRef>
                </c:tx>
                <c:spPr>
                  <a:solidFill>
                    <a:schemeClr val="accent5"/>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Totals'!$C$3:$C$50</c15:sqref>
                        </c15:fullRef>
                        <c15:formulaRef>
                          <c15:sqref>'Quarterly Totals'!$C$3:$C$20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1-6877-4BDC-8546-6A244812070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'Quarterly Totals'!$D$2</c15:sqref>
                        </c15:formulaRef>
                      </c:ext>
                    </c:extLst>
                    <c:strCache>
                      <c:ptCount val="1"/>
                      <c:pt idx="0">
                        <c:v>Q1 TOTAL Level III</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Totals'!$D$3:$D$50</c15:sqref>
                        </c15:fullRef>
                        <c15:formulaRef>
                          <c15:sqref>'Quarterly Totals'!$D$3:$D$20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2-6877-4BDC-8546-6A244812070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'Quarterly Totals'!$F$2</c15:sqref>
                        </c15:formulaRef>
                      </c:ext>
                    </c:extLst>
                    <c:strCache>
                      <c:ptCount val="1"/>
                      <c:pt idx="0">
                        <c:v>Q2 TOTAL Level I</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Totals'!$F$3:$F$50</c15:sqref>
                        </c15:fullRef>
                        <c15:formulaRef>
                          <c15:sqref>'Quarterly Totals'!$F$3:$F$20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4-6877-4BDC-8546-6A244812070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'Quarterly Totals'!$G$2</c15:sqref>
                        </c15:formulaRef>
                      </c:ext>
                    </c:extLst>
                    <c:strCache>
                      <c:ptCount val="1"/>
                      <c:pt idx="0">
                        <c:v>Q2 TOTAL Level II</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Totals'!$G$3:$G$50</c15:sqref>
                        </c15:fullRef>
                        <c15:formulaRef>
                          <c15:sqref>'Quarterly Totals'!$G$3:$G$20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5-6877-4BDC-8546-6A2448120701}"/>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'Quarterly Totals'!$H$2</c15:sqref>
                        </c15:formulaRef>
                      </c:ext>
                    </c:extLst>
                    <c:strCache>
                      <c:ptCount val="1"/>
                      <c:pt idx="0">
                        <c:v>Q2 TOTAL Level III</c:v>
                      </c:pt>
                    </c:strCache>
                  </c:strRef>
                </c:tx>
                <c:spPr>
                  <a:solidFill>
                    <a:schemeClr val="accent6">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Totals'!$H$3:$H$50</c15:sqref>
                        </c15:fullRef>
                        <c15:formulaRef>
                          <c15:sqref>'Quarterly Totals'!$H$3:$H$20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6-6877-4BDC-8546-6A2448120701}"/>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'Quarterly Totals'!$J$2</c15:sqref>
                        </c15:formulaRef>
                      </c:ext>
                    </c:extLst>
                    <c:strCache>
                      <c:ptCount val="1"/>
                      <c:pt idx="0">
                        <c:v>Q3 TOTAL Level I</c:v>
                      </c:pt>
                    </c:strCache>
                  </c:strRef>
                </c:tx>
                <c:spPr>
                  <a:solidFill>
                    <a:schemeClr val="accent4">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Totals'!$J$3:$J$50</c15:sqref>
                        </c15:fullRef>
                        <c15:formulaRef>
                          <c15:sqref>'Quarterly Totals'!$J$3:$J$20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8-6877-4BDC-8546-6A2448120701}"/>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'Quarterly Totals'!$K$2</c15:sqref>
                        </c15:formulaRef>
                      </c:ext>
                    </c:extLst>
                    <c:strCache>
                      <c:ptCount val="1"/>
                      <c:pt idx="0">
                        <c:v>Q3 TOTAL Level II</c:v>
                      </c:pt>
                    </c:strCache>
                  </c:strRef>
                </c:tx>
                <c:spPr>
                  <a:solidFill>
                    <a:schemeClr val="accent6">
                      <a:lumMod val="8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Totals'!$K$3:$K$50</c15:sqref>
                        </c15:fullRef>
                        <c15:formulaRef>
                          <c15:sqref>'Quarterly Totals'!$K$3:$K$20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9-6877-4BDC-8546-6A2448120701}"/>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'Quarterly Totals'!$L$2</c15:sqref>
                        </c15:formulaRef>
                      </c:ext>
                    </c:extLst>
                    <c:strCache>
                      <c:ptCount val="1"/>
                      <c:pt idx="0">
                        <c:v>Q3 TOTAL Level III</c:v>
                      </c:pt>
                    </c:strCache>
                  </c:strRef>
                </c:tx>
                <c:spPr>
                  <a:solidFill>
                    <a:schemeClr val="accent5">
                      <a:lumMod val="8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Totals'!$L$3:$L$50</c15:sqref>
                        </c15:fullRef>
                        <c15:formulaRef>
                          <c15:sqref>'Quarterly Totals'!$L$3:$L$20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A-6877-4BDC-8546-6A2448120701}"/>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'Quarterly Totals'!$N$2</c15:sqref>
                        </c15:formulaRef>
                      </c:ext>
                    </c:extLst>
                    <c:strCache>
                      <c:ptCount val="1"/>
                      <c:pt idx="0">
                        <c:v>Q4 TOTAL Level I</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Totals'!$N$3:$N$50</c15:sqref>
                        </c15:fullRef>
                        <c15:formulaRef>
                          <c15:sqref>'Quarterly Totals'!$N$3:$N$20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C-6877-4BDC-8546-6A2448120701}"/>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'Quarterly Totals'!$O$2</c15:sqref>
                        </c15:formulaRef>
                      </c:ext>
                    </c:extLst>
                    <c:strCache>
                      <c:ptCount val="1"/>
                      <c:pt idx="0">
                        <c:v>Q4 TOTAL Level II</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Totals'!$O$3:$O$50</c15:sqref>
                        </c15:fullRef>
                        <c15:formulaRef>
                          <c15:sqref>'Quarterly Totals'!$O$3:$O$20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D-6877-4BDC-8546-6A2448120701}"/>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'Quarterly Totals'!$P$2</c15:sqref>
                        </c15:formulaRef>
                      </c:ext>
                    </c:extLst>
                    <c:strCache>
                      <c:ptCount val="1"/>
                      <c:pt idx="0">
                        <c:v>Q4 TOTAL Level III</c:v>
                      </c:pt>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Totals'!$P$3:$P$50</c15:sqref>
                        </c15:fullRef>
                        <c15:formulaRef>
                          <c15:sqref>'Quarterly Totals'!$P$3:$P$20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E-6877-4BDC-8546-6A2448120701}"/>
                  </c:ext>
                </c:extLst>
              </c15:ser>
            </c15:filteredBarSeries>
          </c:ext>
        </c:extLst>
      </c:barChart>
      <c:catAx>
        <c:axId val="196312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963130064"/>
        <c:crosses val="autoZero"/>
        <c:auto val="1"/>
        <c:lblAlgn val="ctr"/>
        <c:lblOffset val="100"/>
        <c:noMultiLvlLbl val="0"/>
      </c:catAx>
      <c:valAx>
        <c:axId val="1963130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Number</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963129648"/>
        <c:crosses val="autoZero"/>
        <c:crossBetween val="between"/>
      </c:valAx>
      <c:spPr>
        <a:noFill/>
        <a:ln>
          <a:noFill/>
        </a:ln>
        <a:effectLst/>
      </c:spPr>
    </c:plotArea>
    <c:legend>
      <c:legendPos val="t"/>
      <c:layout>
        <c:manualLayout>
          <c:xMode val="edge"/>
          <c:yMode val="edge"/>
          <c:x val="8.4180143545120531E-2"/>
          <c:y val="5.5646029608618433E-2"/>
          <c:w val="0.83750961822562908"/>
          <c:h val="4.6367868119257104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Quarterly Totals - Level I Serious Incidents </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'Quarterly Totals'!$B$2</c:f>
              <c:strCache>
                <c:ptCount val="1"/>
                <c:pt idx="0">
                  <c:v>Q1 TOTAL Level I</c:v>
                </c:pt>
              </c:strCache>
            </c:strRef>
          </c:tx>
          <c:spPr>
            <a:solidFill>
              <a:schemeClr val="tx2"/>
            </a:solidFill>
            <a:ln>
              <a:noFill/>
            </a:ln>
            <a:effectLst/>
          </c:spPr>
          <c:invertIfNegative val="0"/>
          <c:cat>
            <c:strRef>
              <c:extLst>
                <c:ext xmlns:c15="http://schemas.microsoft.com/office/drawing/2012/chart" uri="{02D57815-91ED-43cb-92C2-25804820EDAC}">
                  <c15:fullRef>
                    <c15:sqref>'Quarterly Totals'!$A$3:$A$50</c15:sqref>
                  </c15:fullRef>
                </c:ext>
              </c:extLst>
              <c:f>('Quarterly Totals'!$A$5,'Quarterly Totals'!$A$7:$A$9,'Quarterly Totals'!$A$11,'Quarterly Totals'!$A$14:$A$20)</c:f>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xmlns:c15="http://schemas.microsoft.com/office/drawing/2012/chart" uri="{02D57815-91ED-43cb-92C2-25804820EDAC}">
                  <c15:fullRef>
                    <c15:sqref>'Quarterly Totals'!$B$3:$B$50</c15:sqref>
                  </c15:fullRef>
                </c:ext>
              </c:extLst>
              <c:f>('Quarterly Totals'!$B$5,'Quarterly Totals'!$B$7:$B$9,'Quarterly Totals'!$B$11,'Quarterly Totals'!$B$14:$B$20)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F34-43E3-9AD9-B37DFB9C39B0}"/>
            </c:ext>
          </c:extLst>
        </c:ser>
        <c:ser>
          <c:idx val="4"/>
          <c:order val="4"/>
          <c:tx>
            <c:strRef>
              <c:f>'Quarterly Totals'!$F$2</c:f>
              <c:strCache>
                <c:ptCount val="1"/>
                <c:pt idx="0">
                  <c:v>Q2 TOTAL Level I</c:v>
                </c:pt>
              </c:strCache>
            </c:strRef>
          </c:tx>
          <c:spPr>
            <a:solidFill>
              <a:schemeClr val="accent1"/>
            </a:solidFill>
            <a:ln>
              <a:noFill/>
            </a:ln>
            <a:effectLst/>
          </c:spPr>
          <c:invertIfNegative val="0"/>
          <c:cat>
            <c:strRef>
              <c:extLst>
                <c:ext xmlns:c15="http://schemas.microsoft.com/office/drawing/2012/chart" uri="{02D57815-91ED-43cb-92C2-25804820EDAC}">
                  <c15:fullRef>
                    <c15:sqref>'Quarterly Totals'!$A$3:$A$50</c15:sqref>
                  </c15:fullRef>
                </c:ext>
              </c:extLst>
              <c:f>('Quarterly Totals'!$A$5,'Quarterly Totals'!$A$7:$A$9,'Quarterly Totals'!$A$11,'Quarterly Totals'!$A$14:$A$20)</c:f>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xmlns:c15="http://schemas.microsoft.com/office/drawing/2012/chart" uri="{02D57815-91ED-43cb-92C2-25804820EDAC}">
                  <c15:fullRef>
                    <c15:sqref>'Quarterly Totals'!$F$3:$F$50</c15:sqref>
                  </c15:fullRef>
                </c:ext>
              </c:extLst>
              <c:f>('Quarterly Totals'!$F$5,'Quarterly Totals'!$F$7:$F$9,'Quarterly Totals'!$F$11,'Quarterly Totals'!$F$14:$F$20)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FF34-43E3-9AD9-B37DFB9C39B0}"/>
            </c:ext>
          </c:extLst>
        </c:ser>
        <c:ser>
          <c:idx val="8"/>
          <c:order val="8"/>
          <c:tx>
            <c:strRef>
              <c:f>'Quarterly Totals'!$J$2</c:f>
              <c:strCache>
                <c:ptCount val="1"/>
                <c:pt idx="0">
                  <c:v>Q3 TOTAL Level I</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ext>
              </c:extLst>
              <c:f>('Quarterly Totals'!$A$5,'Quarterly Totals'!$A$7:$A$9,'Quarterly Totals'!$A$11,'Quarterly Totals'!$A$14:$A$20)</c:f>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xmlns:c15="http://schemas.microsoft.com/office/drawing/2012/chart" uri="{02D57815-91ED-43cb-92C2-25804820EDAC}">
                  <c15:fullRef>
                    <c15:sqref>'Quarterly Totals'!$J$3:$J$50</c15:sqref>
                  </c15:fullRef>
                </c:ext>
              </c:extLst>
              <c:f>('Quarterly Totals'!$J$5,'Quarterly Totals'!$J$7:$J$9,'Quarterly Totals'!$J$11,'Quarterly Totals'!$J$14:$J$20)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FF34-43E3-9AD9-B37DFB9C39B0}"/>
            </c:ext>
          </c:extLst>
        </c:ser>
        <c:ser>
          <c:idx val="12"/>
          <c:order val="12"/>
          <c:tx>
            <c:strRef>
              <c:f>'Quarterly Totals'!$N$2</c:f>
              <c:strCache>
                <c:ptCount val="1"/>
                <c:pt idx="0">
                  <c:v>Q4 TOTAL Level I</c:v>
                </c:pt>
              </c:strCache>
            </c:strRef>
          </c:tx>
          <c:spPr>
            <a:solidFill>
              <a:schemeClr val="accent6"/>
            </a:solidFill>
            <a:ln>
              <a:noFill/>
            </a:ln>
            <a:effectLst/>
          </c:spPr>
          <c:invertIfNegative val="0"/>
          <c:cat>
            <c:strRef>
              <c:extLst>
                <c:ext xmlns:c15="http://schemas.microsoft.com/office/drawing/2012/chart" uri="{02D57815-91ED-43cb-92C2-25804820EDAC}">
                  <c15:fullRef>
                    <c15:sqref>'Quarterly Totals'!$A$3:$A$50</c15:sqref>
                  </c15:fullRef>
                </c:ext>
              </c:extLst>
              <c:f>('Quarterly Totals'!$A$5,'Quarterly Totals'!$A$7:$A$9,'Quarterly Totals'!$A$11,'Quarterly Totals'!$A$14:$A$20)</c:f>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xmlns:c15="http://schemas.microsoft.com/office/drawing/2012/chart" uri="{02D57815-91ED-43cb-92C2-25804820EDAC}">
                  <c15:fullRef>
                    <c15:sqref>'Quarterly Totals'!$N$3:$N$50</c15:sqref>
                  </c15:fullRef>
                </c:ext>
              </c:extLst>
              <c:f>('Quarterly Totals'!$N$5,'Quarterly Totals'!$N$7:$N$9,'Quarterly Totals'!$N$11,'Quarterly Totals'!$N$14:$N$20)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FF34-43E3-9AD9-B37DFB9C39B0}"/>
            </c:ext>
          </c:extLst>
        </c:ser>
        <c:dLbls>
          <c:showLegendKey val="0"/>
          <c:showVal val="0"/>
          <c:showCatName val="0"/>
          <c:showSerName val="0"/>
          <c:showPercent val="0"/>
          <c:showBubbleSize val="0"/>
        </c:dLbls>
        <c:gapWidth val="150"/>
        <c:axId val="997605536"/>
        <c:axId val="997607616"/>
        <c:extLst>
          <c:ext xmlns:c15="http://schemas.microsoft.com/office/drawing/2012/chart" uri="{02D57815-91ED-43cb-92C2-25804820EDAC}">
            <c15:filteredBarSeries>
              <c15:ser>
                <c:idx val="1"/>
                <c:order val="1"/>
                <c:tx>
                  <c:strRef>
                    <c:extLst>
                      <c:ext uri="{02D57815-91ED-43cb-92C2-25804820EDAC}">
                        <c15:formulaRef>
                          <c15:sqref>'Quarterly Totals'!$C$2</c15:sqref>
                        </c15:formulaRef>
                      </c:ext>
                    </c:extLst>
                    <c:strCache>
                      <c:ptCount val="1"/>
                      <c:pt idx="0">
                        <c:v>Q1 TOTAL Level II</c:v>
                      </c:pt>
                    </c:strCache>
                  </c:strRef>
                </c:tx>
                <c:spPr>
                  <a:solidFill>
                    <a:schemeClr val="accent5"/>
                  </a:solidFill>
                  <a:ln>
                    <a:noFill/>
                  </a:ln>
                  <a:effectLst/>
                </c:spPr>
                <c:invertIfNegative val="0"/>
                <c:cat>
                  <c:strRef>
                    <c:extLst>
                      <c:ext uri="{02D57815-91ED-43cb-92C2-25804820EDAC}">
                        <c15:fullRef>
                          <c15:sqref>'Quarterly Totals'!$A$3:$A$50</c15:sqref>
                        </c15:fullRef>
                        <c15:formulaRef>
                          <c15:sqref>('Quarterly Totals'!$A$5,'Quarterly Totals'!$A$7:$A$9,'Quarterly Totals'!$A$11,'Quarterly Totals'!$A$14:$A$20)</c15:sqref>
                        </c15:formulaRef>
                      </c:ext>
                    </c:extLst>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uri="{02D57815-91ED-43cb-92C2-25804820EDAC}">
                        <c15:fullRef>
                          <c15:sqref>'Quarterly Totals'!$C$3:$C$50</c15:sqref>
                        </c15:fullRef>
                        <c15:formulaRef>
                          <c15:sqref>('Quarterly Totals'!$C$5,'Quarterly Totals'!$C$7:$C$9,'Quarterly Totals'!$C$11,'Quarterly Totals'!$C$14:$C$20)</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F34-43E3-9AD9-B37DFB9C39B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'Quarterly Totals'!$D$2</c15:sqref>
                        </c15:formulaRef>
                      </c:ext>
                    </c:extLst>
                    <c:strCache>
                      <c:ptCount val="1"/>
                      <c:pt idx="0">
                        <c:v>Q1 TOTAL Level III</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Totals'!$A$14:$A$20)</c15:sqref>
                        </c15:formulaRef>
                      </c:ext>
                    </c:extLst>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xmlns:c15="http://schemas.microsoft.com/office/drawing/2012/chart" uri="{02D57815-91ED-43cb-92C2-25804820EDAC}">
                        <c15:fullRef>
                          <c15:sqref>'Quarterly Totals'!$D$3:$D$50</c15:sqref>
                        </c15:fullRef>
                        <c15:formulaRef>
                          <c15:sqref>('Quarterly Totals'!$D$5,'Quarterly Totals'!$D$7:$D$9,'Quarterly Totals'!$D$11,'Quarterly Totals'!$D$14:$D$20)</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2-FF34-43E3-9AD9-B37DFB9C39B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'Quarterly Totals'!$E$2</c15:sqref>
                        </c15:formulaRef>
                      </c:ext>
                    </c:extLst>
                    <c:strCache>
                      <c:ptCount val="1"/>
                      <c:pt idx="0">
                        <c:v>Q1 Total Incidents</c:v>
                      </c:pt>
                    </c:strCache>
                  </c:strRef>
                </c:tx>
                <c:spPr>
                  <a:solidFill>
                    <a:schemeClr val="accent6">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Totals'!$A$14:$A$20)</c15:sqref>
                        </c15:formulaRef>
                      </c:ext>
                    </c:extLst>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xmlns:c15="http://schemas.microsoft.com/office/drawing/2012/chart" uri="{02D57815-91ED-43cb-92C2-25804820EDAC}">
                        <c15:fullRef>
                          <c15:sqref>'Quarterly Totals'!$E$3:$E$50</c15:sqref>
                        </c15:fullRef>
                        <c15:formulaRef>
                          <c15:sqref>('Quarterly Totals'!$E$5,'Quarterly Totals'!$E$7:$E$9,'Quarterly Totals'!$E$11,'Quarterly Totals'!$E$14:$E$20)</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3-FF34-43E3-9AD9-B37DFB9C39B0}"/>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'Quarterly Totals'!$G$2</c15:sqref>
                        </c15:formulaRef>
                      </c:ext>
                    </c:extLst>
                    <c:strCache>
                      <c:ptCount val="1"/>
                      <c:pt idx="0">
                        <c:v>Q2 TOTAL Level II</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Totals'!$A$14:$A$20)</c15:sqref>
                        </c15:formulaRef>
                      </c:ext>
                    </c:extLst>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xmlns:c15="http://schemas.microsoft.com/office/drawing/2012/chart" uri="{02D57815-91ED-43cb-92C2-25804820EDAC}">
                        <c15:fullRef>
                          <c15:sqref>'Quarterly Totals'!$G$3:$G$50</c15:sqref>
                        </c15:fullRef>
                        <c15:formulaRef>
                          <c15:sqref>('Quarterly Totals'!$G$5,'Quarterly Totals'!$G$7:$G$9,'Quarterly Totals'!$G$11,'Quarterly Totals'!$G$14:$G$20)</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5-FF34-43E3-9AD9-B37DFB9C39B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'Quarterly Totals'!$H$2</c15:sqref>
                        </c15:formulaRef>
                      </c:ext>
                    </c:extLst>
                    <c:strCache>
                      <c:ptCount val="1"/>
                      <c:pt idx="0">
                        <c:v>Q2 TOTAL Level III</c:v>
                      </c:pt>
                    </c:strCache>
                  </c:strRef>
                </c:tx>
                <c:spPr>
                  <a:solidFill>
                    <a:schemeClr val="accent6">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Totals'!$A$14:$A$20)</c15:sqref>
                        </c15:formulaRef>
                      </c:ext>
                    </c:extLst>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xmlns:c15="http://schemas.microsoft.com/office/drawing/2012/chart" uri="{02D57815-91ED-43cb-92C2-25804820EDAC}">
                        <c15:fullRef>
                          <c15:sqref>'Quarterly Totals'!$H$3:$H$50</c15:sqref>
                        </c15:fullRef>
                        <c15:formulaRef>
                          <c15:sqref>('Quarterly Totals'!$H$5,'Quarterly Totals'!$H$7:$H$9,'Quarterly Totals'!$H$11,'Quarterly Totals'!$H$14:$H$20)</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6-FF34-43E3-9AD9-B37DFB9C39B0}"/>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'Quarterly Totals'!$I$2</c15:sqref>
                        </c15:formulaRef>
                      </c:ext>
                    </c:extLst>
                    <c:strCache>
                      <c:ptCount val="1"/>
                      <c:pt idx="0">
                        <c:v>Q2 Total Incidents</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Totals'!$A$14:$A$20)</c15:sqref>
                        </c15:formulaRef>
                      </c:ext>
                    </c:extLst>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xmlns:c15="http://schemas.microsoft.com/office/drawing/2012/chart" uri="{02D57815-91ED-43cb-92C2-25804820EDAC}">
                        <c15:fullRef>
                          <c15:sqref>'Quarterly Totals'!$I$3:$I$50</c15:sqref>
                        </c15:fullRef>
                        <c15:formulaRef>
                          <c15:sqref>('Quarterly Totals'!$I$5,'Quarterly Totals'!$I$7:$I$9,'Quarterly Totals'!$I$11,'Quarterly Totals'!$I$14:$I$20)</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7-FF34-43E3-9AD9-B37DFB9C39B0}"/>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'Quarterly Totals'!$K$2</c15:sqref>
                        </c15:formulaRef>
                      </c:ext>
                    </c:extLst>
                    <c:strCache>
                      <c:ptCount val="1"/>
                      <c:pt idx="0">
                        <c:v>Q3 TOTAL Level II</c:v>
                      </c:pt>
                    </c:strCache>
                  </c:strRef>
                </c:tx>
                <c:spPr>
                  <a:solidFill>
                    <a:schemeClr val="accent6">
                      <a:lumMod val="8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Totals'!$A$14:$A$20)</c15:sqref>
                        </c15:formulaRef>
                      </c:ext>
                    </c:extLst>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xmlns:c15="http://schemas.microsoft.com/office/drawing/2012/chart" uri="{02D57815-91ED-43cb-92C2-25804820EDAC}">
                        <c15:fullRef>
                          <c15:sqref>'Quarterly Totals'!$K$3:$K$50</c15:sqref>
                        </c15:fullRef>
                        <c15:formulaRef>
                          <c15:sqref>('Quarterly Totals'!$K$5,'Quarterly Totals'!$K$7:$K$9,'Quarterly Totals'!$K$11,'Quarterly Totals'!$K$14:$K$20)</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FF34-43E3-9AD9-B37DFB9C39B0}"/>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'Quarterly Totals'!$L$2</c15:sqref>
                        </c15:formulaRef>
                      </c:ext>
                    </c:extLst>
                    <c:strCache>
                      <c:ptCount val="1"/>
                      <c:pt idx="0">
                        <c:v>Q3 TOTAL Level III</c:v>
                      </c:pt>
                    </c:strCache>
                  </c:strRef>
                </c:tx>
                <c:spPr>
                  <a:solidFill>
                    <a:schemeClr val="accent5">
                      <a:lumMod val="8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Totals'!$A$14:$A$20)</c15:sqref>
                        </c15:formulaRef>
                      </c:ext>
                    </c:extLst>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xmlns:c15="http://schemas.microsoft.com/office/drawing/2012/chart" uri="{02D57815-91ED-43cb-92C2-25804820EDAC}">
                        <c15:fullRef>
                          <c15:sqref>'Quarterly Totals'!$L$3:$L$50</c15:sqref>
                        </c15:fullRef>
                        <c15:formulaRef>
                          <c15:sqref>('Quarterly Totals'!$L$5,'Quarterly Totals'!$L$7:$L$9,'Quarterly Totals'!$L$11,'Quarterly Totals'!$L$14:$L$20)</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A-FF34-43E3-9AD9-B37DFB9C39B0}"/>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'Quarterly Totals'!$M$2</c15:sqref>
                        </c15:formulaRef>
                      </c:ext>
                    </c:extLst>
                    <c:strCache>
                      <c:ptCount val="1"/>
                      <c:pt idx="0">
                        <c:v>Q3 Total Incidents</c:v>
                      </c:pt>
                    </c:strCache>
                  </c:strRef>
                </c:tx>
                <c:spPr>
                  <a:solidFill>
                    <a:schemeClr val="accent4">
                      <a:lumMod val="8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Totals'!$A$14:$A$20)</c15:sqref>
                        </c15:formulaRef>
                      </c:ext>
                    </c:extLst>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xmlns:c15="http://schemas.microsoft.com/office/drawing/2012/chart" uri="{02D57815-91ED-43cb-92C2-25804820EDAC}">
                        <c15:fullRef>
                          <c15:sqref>'Quarterly Totals'!$M$3:$M$50</c15:sqref>
                        </c15:fullRef>
                        <c15:formulaRef>
                          <c15:sqref>('Quarterly Totals'!$M$5,'Quarterly Totals'!$M$7:$M$9,'Quarterly Totals'!$M$11,'Quarterly Totals'!$M$14:$M$20)</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FF34-43E3-9AD9-B37DFB9C39B0}"/>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'Quarterly Totals'!$O$2</c15:sqref>
                        </c15:formulaRef>
                      </c:ext>
                    </c:extLst>
                    <c:strCache>
                      <c:ptCount val="1"/>
                      <c:pt idx="0">
                        <c:v>Q4 TOTAL Level II</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Totals'!$A$14:$A$20)</c15:sqref>
                        </c15:formulaRef>
                      </c:ext>
                    </c:extLst>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xmlns:c15="http://schemas.microsoft.com/office/drawing/2012/chart" uri="{02D57815-91ED-43cb-92C2-25804820EDAC}">
                        <c15:fullRef>
                          <c15:sqref>'Quarterly Totals'!$O$3:$O$50</c15:sqref>
                        </c15:fullRef>
                        <c15:formulaRef>
                          <c15:sqref>('Quarterly Totals'!$O$5,'Quarterly Totals'!$O$7:$O$9,'Quarterly Totals'!$O$11,'Quarterly Totals'!$O$14:$O$20)</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E-FF34-43E3-9AD9-B37DFB9C39B0}"/>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'Quarterly Totals'!$P$2</c15:sqref>
                        </c15:formulaRef>
                      </c:ext>
                    </c:extLst>
                    <c:strCache>
                      <c:ptCount val="1"/>
                      <c:pt idx="0">
                        <c:v>Q4 TOTAL Level III</c:v>
                      </c:pt>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Totals'!$A$14:$A$20)</c15:sqref>
                        </c15:formulaRef>
                      </c:ext>
                    </c:extLst>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xmlns:c15="http://schemas.microsoft.com/office/drawing/2012/chart" uri="{02D57815-91ED-43cb-92C2-25804820EDAC}">
                        <c15:fullRef>
                          <c15:sqref>'Quarterly Totals'!$P$3:$P$50</c15:sqref>
                        </c15:fullRef>
                        <c15:formulaRef>
                          <c15:sqref>('Quarterly Totals'!$P$5,'Quarterly Totals'!$P$7:$P$9,'Quarterly Totals'!$P$11,'Quarterly Totals'!$P$14:$P$20)</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F-FF34-43E3-9AD9-B37DFB9C39B0}"/>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'Quarterly Totals'!$Q$2</c15:sqref>
                        </c15:formulaRef>
                      </c:ext>
                    </c:extLst>
                    <c:strCache>
                      <c:ptCount val="1"/>
                      <c:pt idx="0">
                        <c:v>Q4 Total Incidents</c:v>
                      </c:pt>
                    </c:strCache>
                  </c:strRef>
                </c:tx>
                <c:spPr>
                  <a:solidFill>
                    <a:schemeClr val="accent6">
                      <a:lumMod val="5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Totals'!$A$14:$A$20)</c15:sqref>
                        </c15:formulaRef>
                      </c:ext>
                    </c:extLst>
                    <c:strCache>
                      <c:ptCount val="12"/>
                      <c:pt idx="0">
                        <c:v>Choking*</c:v>
                      </c:pt>
                      <c:pt idx="1">
                        <c:v>Dehydration</c:v>
                      </c:pt>
                      <c:pt idx="2">
                        <c:v>Falls</c:v>
                      </c:pt>
                      <c:pt idx="3">
                        <c:v>UTI</c:v>
                      </c:pt>
                      <c:pt idx="4">
                        <c:v>Seizure</c:v>
                      </c:pt>
                      <c:pt idx="5">
                        <c:v>Medication Error</c:v>
                      </c:pt>
                      <c:pt idx="6">
                        <c:v>Unplanned psychiatric hospitalization</c:v>
                      </c:pt>
                      <c:pt idx="7">
                        <c:v>ADD YOUR OWN HERE</c:v>
                      </c:pt>
                      <c:pt idx="8">
                        <c:v>ADD YOUR OWN HERE</c:v>
                      </c:pt>
                      <c:pt idx="9">
                        <c:v>ADD YOUR OWN HERE</c:v>
                      </c:pt>
                      <c:pt idx="10">
                        <c:v>ADD YOUR OWN HERE</c:v>
                      </c:pt>
                      <c:pt idx="11">
                        <c:v>ADD YOUR OWN HERE</c:v>
                      </c:pt>
                    </c:strCache>
                  </c:strRef>
                </c:cat>
                <c:val>
                  <c:numRef>
                    <c:extLst>
                      <c:ext xmlns:c15="http://schemas.microsoft.com/office/drawing/2012/chart" uri="{02D57815-91ED-43cb-92C2-25804820EDAC}">
                        <c15:fullRef>
                          <c15:sqref>'Quarterly Totals'!$Q$3:$Q$50</c15:sqref>
                        </c15:fullRef>
                        <c15:formulaRef>
                          <c15:sqref>('Quarterly Totals'!$Q$5,'Quarterly Totals'!$Q$7:$Q$9,'Quarterly Totals'!$Q$11,'Quarterly Totals'!$Q$14:$Q$20)</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10-FF34-43E3-9AD9-B37DFB9C39B0}"/>
                  </c:ext>
                </c:extLst>
              </c15:ser>
            </c15:filteredBarSeries>
          </c:ext>
        </c:extLst>
      </c:barChart>
      <c:catAx>
        <c:axId val="99760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997607616"/>
        <c:crosses val="autoZero"/>
        <c:auto val="1"/>
        <c:lblAlgn val="ctr"/>
        <c:lblOffset val="100"/>
        <c:noMultiLvlLbl val="0"/>
      </c:catAx>
      <c:valAx>
        <c:axId val="99760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Number</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976055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b="0" i="0" baseline="0">
                <a:effectLst/>
              </a:rPr>
              <a:t>Quarterly Totals - Level II Serious Incidents </a:t>
            </a:r>
            <a:endParaRPr lang="en-US" sz="2000">
              <a:effectLst/>
            </a:endParaRP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'Quarterly Totals'!$C$2</c:f>
              <c:strCache>
                <c:ptCount val="1"/>
                <c:pt idx="0">
                  <c:v>Q1 TOTAL Level II</c:v>
                </c:pt>
              </c:strCache>
            </c:strRef>
          </c:tx>
          <c:spPr>
            <a:solidFill>
              <a:schemeClr val="tx2"/>
            </a:solidFill>
            <a:ln>
              <a:noFill/>
            </a:ln>
            <a:effectLst/>
          </c:spPr>
          <c:invertIfNegative val="0"/>
          <c:cat>
            <c:strRef>
              <c:extLst>
                <c:ext xmlns:c15="http://schemas.microsoft.com/office/drawing/2012/chart" uri="{02D57815-91ED-43cb-92C2-25804820EDAC}">
                  <c15:fullRef>
                    <c15:sqref>'Quarterly Totals'!$A$3:$A$50</c15:sqref>
                  </c15:fullRef>
                </c:ext>
              </c:extLst>
              <c:f>'Quarterly Totals'!$A$3:$A$22</c:f>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xmlns:c15="http://schemas.microsoft.com/office/drawing/2012/chart" uri="{02D57815-91ED-43cb-92C2-25804820EDAC}">
                  <c15:fullRef>
                    <c15:sqref>'Quarterly Totals'!$C$3:$C$50</c15:sqref>
                  </c15:fullRef>
                </c:ext>
              </c:extLst>
              <c:f>'Quarterly Totals'!$C$3:$C$22</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E5DF-46BC-8508-149B036A5311}"/>
            </c:ext>
          </c:extLst>
        </c:ser>
        <c:ser>
          <c:idx val="5"/>
          <c:order val="5"/>
          <c:tx>
            <c:strRef>
              <c:f>'Quarterly Totals'!$G$2</c:f>
              <c:strCache>
                <c:ptCount val="1"/>
                <c:pt idx="0">
                  <c:v>Q2 TOTAL Level II</c:v>
                </c:pt>
              </c:strCache>
            </c:strRef>
          </c:tx>
          <c:spPr>
            <a:solidFill>
              <a:schemeClr val="accent1"/>
            </a:solidFill>
            <a:ln>
              <a:noFill/>
            </a:ln>
            <a:effectLst/>
          </c:spPr>
          <c:invertIfNegative val="0"/>
          <c:cat>
            <c:strRef>
              <c:extLst>
                <c:ext xmlns:c15="http://schemas.microsoft.com/office/drawing/2012/chart" uri="{02D57815-91ED-43cb-92C2-25804820EDAC}">
                  <c15:fullRef>
                    <c15:sqref>'Quarterly Totals'!$A$3:$A$50</c15:sqref>
                  </c15:fullRef>
                </c:ext>
              </c:extLst>
              <c:f>'Quarterly Totals'!$A$3:$A$22</c:f>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xmlns:c15="http://schemas.microsoft.com/office/drawing/2012/chart" uri="{02D57815-91ED-43cb-92C2-25804820EDAC}">
                  <c15:fullRef>
                    <c15:sqref>'Quarterly Totals'!$G$3:$G$50</c15:sqref>
                  </c15:fullRef>
                </c:ext>
              </c:extLst>
              <c:f>'Quarterly Totals'!$G$3:$G$22</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5-E5DF-46BC-8508-149B036A5311}"/>
            </c:ext>
          </c:extLst>
        </c:ser>
        <c:ser>
          <c:idx val="9"/>
          <c:order val="9"/>
          <c:tx>
            <c:strRef>
              <c:f>'Quarterly Totals'!$K$2</c:f>
              <c:strCache>
                <c:ptCount val="1"/>
                <c:pt idx="0">
                  <c:v>Q3 TOTAL Level II</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ext>
              </c:extLst>
              <c:f>'Quarterly Totals'!$A$3:$A$22</c:f>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xmlns:c15="http://schemas.microsoft.com/office/drawing/2012/chart" uri="{02D57815-91ED-43cb-92C2-25804820EDAC}">
                  <c15:fullRef>
                    <c15:sqref>'Quarterly Totals'!$K$3:$K$50</c15:sqref>
                  </c15:fullRef>
                </c:ext>
              </c:extLst>
              <c:f>'Quarterly Totals'!$K$3:$K$22</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9-E5DF-46BC-8508-149B036A5311}"/>
            </c:ext>
          </c:extLst>
        </c:ser>
        <c:ser>
          <c:idx val="13"/>
          <c:order val="13"/>
          <c:tx>
            <c:strRef>
              <c:f>'Quarterly Totals'!$O$2</c:f>
              <c:strCache>
                <c:ptCount val="1"/>
                <c:pt idx="0">
                  <c:v>Q4 TOTAL Level II</c:v>
                </c:pt>
              </c:strCache>
            </c:strRef>
          </c:tx>
          <c:spPr>
            <a:solidFill>
              <a:schemeClr val="accent6"/>
            </a:solidFill>
            <a:ln>
              <a:noFill/>
            </a:ln>
            <a:effectLst/>
          </c:spPr>
          <c:invertIfNegative val="0"/>
          <c:cat>
            <c:strRef>
              <c:extLst>
                <c:ext xmlns:c15="http://schemas.microsoft.com/office/drawing/2012/chart" uri="{02D57815-91ED-43cb-92C2-25804820EDAC}">
                  <c15:fullRef>
                    <c15:sqref>'Quarterly Totals'!$A$3:$A$50</c15:sqref>
                  </c15:fullRef>
                </c:ext>
              </c:extLst>
              <c:f>'Quarterly Totals'!$A$3:$A$22</c:f>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xmlns:c15="http://schemas.microsoft.com/office/drawing/2012/chart" uri="{02D57815-91ED-43cb-92C2-25804820EDAC}">
                  <c15:fullRef>
                    <c15:sqref>'Quarterly Totals'!$O$3:$O$50</c15:sqref>
                  </c15:fullRef>
                </c:ext>
              </c:extLst>
              <c:f>'Quarterly Totals'!$O$3:$O$22</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D-E5DF-46BC-8508-149B036A5311}"/>
            </c:ext>
          </c:extLst>
        </c:ser>
        <c:dLbls>
          <c:showLegendKey val="0"/>
          <c:showVal val="0"/>
          <c:showCatName val="0"/>
          <c:showSerName val="0"/>
          <c:showPercent val="0"/>
          <c:showBubbleSize val="0"/>
        </c:dLbls>
        <c:gapWidth val="150"/>
        <c:axId val="997605536"/>
        <c:axId val="997607616"/>
        <c:extLst>
          <c:ext xmlns:c15="http://schemas.microsoft.com/office/drawing/2012/chart" uri="{02D57815-91ED-43cb-92C2-25804820EDAC}">
            <c15:filteredBarSeries>
              <c15:ser>
                <c:idx val="0"/>
                <c:order val="0"/>
                <c:tx>
                  <c:strRef>
                    <c:extLst>
                      <c:ext uri="{02D57815-91ED-43cb-92C2-25804820EDAC}">
                        <c15:formulaRef>
                          <c15:sqref>'Quarterly Totals'!$B$2</c15:sqref>
                        </c15:formulaRef>
                      </c:ext>
                    </c:extLst>
                    <c:strCache>
                      <c:ptCount val="1"/>
                      <c:pt idx="0">
                        <c:v>Q1 TOTAL Level I</c:v>
                      </c:pt>
                    </c:strCache>
                  </c:strRef>
                </c:tx>
                <c:spPr>
                  <a:solidFill>
                    <a:schemeClr val="accent6"/>
                  </a:solidFill>
                  <a:ln>
                    <a:noFill/>
                  </a:ln>
                  <a:effectLst/>
                </c:spPr>
                <c:invertIfNegative val="0"/>
                <c:cat>
                  <c:strRef>
                    <c:extLst>
                      <c:ext uri="{02D57815-91ED-43cb-92C2-25804820EDAC}">
                        <c15:fullRef>
                          <c15:sqref>'Quarterly Totals'!$A$3:$A$50</c15:sqref>
                        </c15:fullRef>
                        <c15:formulaRef>
                          <c15:sqref>'Quarterly Totals'!$A$3:$A$22</c15:sqref>
                        </c15:formulaRef>
                      </c:ext>
                    </c:extLst>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uri="{02D57815-91ED-43cb-92C2-25804820EDAC}">
                        <c15:fullRef>
                          <c15:sqref>'Quarterly Totals'!$B$3:$B$50</c15:sqref>
                        </c15:fullRef>
                        <c15:formulaRef>
                          <c15:sqref>'Quarterly Totals'!$B$3:$B$22</c15:sqref>
                        </c15:formulaRef>
                      </c:ext>
                    </c:extLst>
                    <c:numCache>
                      <c:formatCode>General</c:formatCode>
                      <c:ptCount val="20"/>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E5DF-46BC-8508-149B036A531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'Quarterly Totals'!$D$2</c15:sqref>
                        </c15:formulaRef>
                      </c:ext>
                    </c:extLst>
                    <c:strCache>
                      <c:ptCount val="1"/>
                      <c:pt idx="0">
                        <c:v>Q1 TOTAL Level III</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Totals'!$A$3:$A$22</c15:sqref>
                        </c15:formulaRef>
                      </c:ext>
                    </c:extLst>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xmlns:c15="http://schemas.microsoft.com/office/drawing/2012/chart" uri="{02D57815-91ED-43cb-92C2-25804820EDAC}">
                        <c15:fullRef>
                          <c15:sqref>'Quarterly Totals'!$D$3:$D$50</c15:sqref>
                        </c15:fullRef>
                        <c15:formulaRef>
                          <c15:sqref>'Quarterly Totals'!$D$3:$D$22</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2-E5DF-46BC-8508-149B036A531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'Quarterly Totals'!$E$2</c15:sqref>
                        </c15:formulaRef>
                      </c:ext>
                    </c:extLst>
                    <c:strCache>
                      <c:ptCount val="1"/>
                      <c:pt idx="0">
                        <c:v>Q1 Total Incidents</c:v>
                      </c:pt>
                    </c:strCache>
                  </c:strRef>
                </c:tx>
                <c:spPr>
                  <a:solidFill>
                    <a:schemeClr val="accent6">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Totals'!$A$3:$A$22</c15:sqref>
                        </c15:formulaRef>
                      </c:ext>
                    </c:extLst>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xmlns:c15="http://schemas.microsoft.com/office/drawing/2012/chart" uri="{02D57815-91ED-43cb-92C2-25804820EDAC}">
                        <c15:fullRef>
                          <c15:sqref>'Quarterly Totals'!$E$3:$E$50</c15:sqref>
                        </c15:fullRef>
                        <c15:formulaRef>
                          <c15:sqref>'Quarterly Totals'!$E$3:$E$22</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3-E5DF-46BC-8508-149B036A531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'Quarterly Totals'!$F$2</c15:sqref>
                        </c15:formulaRef>
                      </c:ext>
                    </c:extLst>
                    <c:strCache>
                      <c:ptCount val="1"/>
                      <c:pt idx="0">
                        <c:v>Q2 TOTAL Level I</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Totals'!$A$3:$A$22</c15:sqref>
                        </c15:formulaRef>
                      </c:ext>
                    </c:extLst>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xmlns:c15="http://schemas.microsoft.com/office/drawing/2012/chart" uri="{02D57815-91ED-43cb-92C2-25804820EDAC}">
                        <c15:fullRef>
                          <c15:sqref>'Quarterly Totals'!$F$3:$F$50</c15:sqref>
                        </c15:fullRef>
                        <c15:formulaRef>
                          <c15:sqref>'Quarterly Totals'!$F$3:$F$22</c15:sqref>
                        </c15:formulaRef>
                      </c:ext>
                    </c:extLst>
                    <c:numCache>
                      <c:formatCode>General</c:formatCode>
                      <c:ptCount val="20"/>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4-E5DF-46BC-8508-149B036A5311}"/>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'Quarterly Totals'!$H$2</c15:sqref>
                        </c15:formulaRef>
                      </c:ext>
                    </c:extLst>
                    <c:strCache>
                      <c:ptCount val="1"/>
                      <c:pt idx="0">
                        <c:v>Q2 TOTAL Level III</c:v>
                      </c:pt>
                    </c:strCache>
                  </c:strRef>
                </c:tx>
                <c:spPr>
                  <a:solidFill>
                    <a:schemeClr val="accent6">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Totals'!$A$3:$A$22</c15:sqref>
                        </c15:formulaRef>
                      </c:ext>
                    </c:extLst>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xmlns:c15="http://schemas.microsoft.com/office/drawing/2012/chart" uri="{02D57815-91ED-43cb-92C2-25804820EDAC}">
                        <c15:fullRef>
                          <c15:sqref>'Quarterly Totals'!$H$3:$H$50</c15:sqref>
                        </c15:fullRef>
                        <c15:formulaRef>
                          <c15:sqref>'Quarterly Totals'!$H$3:$H$22</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6-E5DF-46BC-8508-149B036A5311}"/>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'Quarterly Totals'!$I$2</c15:sqref>
                        </c15:formulaRef>
                      </c:ext>
                    </c:extLst>
                    <c:strCache>
                      <c:ptCount val="1"/>
                      <c:pt idx="0">
                        <c:v>Q2 Total Incidents</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Totals'!$A$3:$A$22</c15:sqref>
                        </c15:formulaRef>
                      </c:ext>
                    </c:extLst>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xmlns:c15="http://schemas.microsoft.com/office/drawing/2012/chart" uri="{02D57815-91ED-43cb-92C2-25804820EDAC}">
                        <c15:fullRef>
                          <c15:sqref>'Quarterly Totals'!$I$3:$I$50</c15:sqref>
                        </c15:fullRef>
                        <c15:formulaRef>
                          <c15:sqref>'Quarterly Totals'!$I$3:$I$22</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7-E5DF-46BC-8508-149B036A5311}"/>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'Quarterly Totals'!$J$2</c15:sqref>
                        </c15:formulaRef>
                      </c:ext>
                    </c:extLst>
                    <c:strCache>
                      <c:ptCount val="1"/>
                      <c:pt idx="0">
                        <c:v>Q3 TOTAL Level I</c:v>
                      </c:pt>
                    </c:strCache>
                  </c:strRef>
                </c:tx>
                <c:spPr>
                  <a:solidFill>
                    <a:schemeClr val="accent4">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Totals'!$A$3:$A$22</c15:sqref>
                        </c15:formulaRef>
                      </c:ext>
                    </c:extLst>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xmlns:c15="http://schemas.microsoft.com/office/drawing/2012/chart" uri="{02D57815-91ED-43cb-92C2-25804820EDAC}">
                        <c15:fullRef>
                          <c15:sqref>'Quarterly Totals'!$J$3:$J$50</c15:sqref>
                        </c15:fullRef>
                        <c15:formulaRef>
                          <c15:sqref>'Quarterly Totals'!$J$3:$J$22</c15:sqref>
                        </c15:formulaRef>
                      </c:ext>
                    </c:extLst>
                    <c:numCache>
                      <c:formatCode>General</c:formatCode>
                      <c:ptCount val="20"/>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8-E5DF-46BC-8508-149B036A5311}"/>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'Quarterly Totals'!$L$2</c15:sqref>
                        </c15:formulaRef>
                      </c:ext>
                    </c:extLst>
                    <c:strCache>
                      <c:ptCount val="1"/>
                      <c:pt idx="0">
                        <c:v>Q3 TOTAL Level III</c:v>
                      </c:pt>
                    </c:strCache>
                  </c:strRef>
                </c:tx>
                <c:spPr>
                  <a:solidFill>
                    <a:schemeClr val="accent5">
                      <a:lumMod val="8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Totals'!$A$3:$A$22</c15:sqref>
                        </c15:formulaRef>
                      </c:ext>
                    </c:extLst>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xmlns:c15="http://schemas.microsoft.com/office/drawing/2012/chart" uri="{02D57815-91ED-43cb-92C2-25804820EDAC}">
                        <c15:fullRef>
                          <c15:sqref>'Quarterly Totals'!$L$3:$L$50</c15:sqref>
                        </c15:fullRef>
                        <c15:formulaRef>
                          <c15:sqref>'Quarterly Totals'!$L$3:$L$22</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A-E5DF-46BC-8508-149B036A5311}"/>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'Quarterly Totals'!$M$2</c15:sqref>
                        </c15:formulaRef>
                      </c:ext>
                    </c:extLst>
                    <c:strCache>
                      <c:ptCount val="1"/>
                      <c:pt idx="0">
                        <c:v>Q3 Total Incidents</c:v>
                      </c:pt>
                    </c:strCache>
                  </c:strRef>
                </c:tx>
                <c:spPr>
                  <a:solidFill>
                    <a:schemeClr val="accent4">
                      <a:lumMod val="8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Totals'!$A$3:$A$22</c15:sqref>
                        </c15:formulaRef>
                      </c:ext>
                    </c:extLst>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xmlns:c15="http://schemas.microsoft.com/office/drawing/2012/chart" uri="{02D57815-91ED-43cb-92C2-25804820EDAC}">
                        <c15:fullRef>
                          <c15:sqref>'Quarterly Totals'!$M$3:$M$50</c15:sqref>
                        </c15:fullRef>
                        <c15:formulaRef>
                          <c15:sqref>'Quarterly Totals'!$M$3:$M$22</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B-E5DF-46BC-8508-149B036A5311}"/>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'Quarterly Totals'!$N$2</c15:sqref>
                        </c15:formulaRef>
                      </c:ext>
                    </c:extLst>
                    <c:strCache>
                      <c:ptCount val="1"/>
                      <c:pt idx="0">
                        <c:v>Q4 TOTAL Level I</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Totals'!$A$3:$A$22</c15:sqref>
                        </c15:formulaRef>
                      </c:ext>
                    </c:extLst>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xmlns:c15="http://schemas.microsoft.com/office/drawing/2012/chart" uri="{02D57815-91ED-43cb-92C2-25804820EDAC}">
                        <c15:fullRef>
                          <c15:sqref>'Quarterly Totals'!$N$3:$N$50</c15:sqref>
                        </c15:fullRef>
                        <c15:formulaRef>
                          <c15:sqref>'Quarterly Totals'!$N$3:$N$22</c15:sqref>
                        </c15:formulaRef>
                      </c:ext>
                    </c:extLst>
                    <c:numCache>
                      <c:formatCode>General</c:formatCode>
                      <c:ptCount val="20"/>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C-E5DF-46BC-8508-149B036A5311}"/>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'Quarterly Totals'!$P$2</c15:sqref>
                        </c15:formulaRef>
                      </c:ext>
                    </c:extLst>
                    <c:strCache>
                      <c:ptCount val="1"/>
                      <c:pt idx="0">
                        <c:v>Q4 TOTAL Level III</c:v>
                      </c:pt>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Totals'!$A$3:$A$22</c15:sqref>
                        </c15:formulaRef>
                      </c:ext>
                    </c:extLst>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xmlns:c15="http://schemas.microsoft.com/office/drawing/2012/chart" uri="{02D57815-91ED-43cb-92C2-25804820EDAC}">
                        <c15:fullRef>
                          <c15:sqref>'Quarterly Totals'!$P$3:$P$50</c15:sqref>
                        </c15:fullRef>
                        <c15:formulaRef>
                          <c15:sqref>'Quarterly Totals'!$P$3:$P$22</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E-E5DF-46BC-8508-149B036A5311}"/>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'Quarterly Totals'!$Q$2</c15:sqref>
                        </c15:formulaRef>
                      </c:ext>
                    </c:extLst>
                    <c:strCache>
                      <c:ptCount val="1"/>
                      <c:pt idx="0">
                        <c:v>Q4 Total Incidents</c:v>
                      </c:pt>
                    </c:strCache>
                  </c:strRef>
                </c:tx>
                <c:spPr>
                  <a:solidFill>
                    <a:schemeClr val="accent6">
                      <a:lumMod val="5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Totals'!$A$3:$A$22</c15:sqref>
                        </c15:formulaRef>
                      </c:ext>
                    </c:extLst>
                    <c:strCache>
                      <c:ptCount val="20"/>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pt idx="18">
                        <c:v>ADD YOUR OWN HERE</c:v>
                      </c:pt>
                      <c:pt idx="19">
                        <c:v>ADD YOUR OWN HERE</c:v>
                      </c:pt>
                    </c:strCache>
                  </c:strRef>
                </c:cat>
                <c:val>
                  <c:numRef>
                    <c:extLst>
                      <c:ext xmlns:c15="http://schemas.microsoft.com/office/drawing/2012/chart" uri="{02D57815-91ED-43cb-92C2-25804820EDAC}">
                        <c15:fullRef>
                          <c15:sqref>'Quarterly Totals'!$Q$3:$Q$50</c15:sqref>
                        </c15:fullRef>
                        <c15:formulaRef>
                          <c15:sqref>'Quarterly Totals'!$Q$3:$Q$22</c15:sqref>
                        </c15:formulaRef>
                      </c:ext>
                    </c:extLst>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F-E5DF-46BC-8508-149B036A5311}"/>
                  </c:ext>
                </c:extLst>
              </c15:ser>
            </c15:filteredBarSeries>
          </c:ext>
        </c:extLst>
      </c:barChart>
      <c:catAx>
        <c:axId val="99760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997607616"/>
        <c:crosses val="autoZero"/>
        <c:auto val="1"/>
        <c:lblAlgn val="ctr"/>
        <c:lblOffset val="100"/>
        <c:noMultiLvlLbl val="0"/>
      </c:catAx>
      <c:valAx>
        <c:axId val="99760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Number</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976055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b="0" i="0" baseline="0">
                <a:effectLst/>
              </a:rPr>
              <a:t>Quarterly Totals - Level III Serious Incidents </a:t>
            </a:r>
            <a:endParaRPr lang="en-US" sz="2000">
              <a:effectLst/>
            </a:endParaRP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strRef>
              <c:f>'Quarterly Totals'!$D$2</c:f>
              <c:strCache>
                <c:ptCount val="1"/>
                <c:pt idx="0">
                  <c:v>Q1 TOTAL Level III</c:v>
                </c:pt>
              </c:strCache>
            </c:strRef>
          </c:tx>
          <c:spPr>
            <a:solidFill>
              <a:schemeClr val="tx2"/>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Totals'!$D$3:$D$50</c15:sqref>
                  </c15:fullRef>
                </c:ext>
              </c:extLst>
              <c:f>'Quarterly Totals'!$D$3:$D$20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2-BC34-4427-B310-00133EF263EA}"/>
            </c:ext>
          </c:extLst>
        </c:ser>
        <c:ser>
          <c:idx val="6"/>
          <c:order val="6"/>
          <c:tx>
            <c:strRef>
              <c:f>'Quarterly Totals'!$H$2</c:f>
              <c:strCache>
                <c:ptCount val="1"/>
                <c:pt idx="0">
                  <c:v>Q2 TOTAL Level III</c:v>
                </c:pt>
              </c:strCache>
            </c:strRef>
          </c:tx>
          <c:spPr>
            <a:solidFill>
              <a:schemeClr val="accent1"/>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Totals'!$H$3:$H$50</c15:sqref>
                  </c15:fullRef>
                </c:ext>
              </c:extLst>
              <c:f>'Quarterly Totals'!$H$3:$H$20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6-BC34-4427-B310-00133EF263EA}"/>
            </c:ext>
          </c:extLst>
        </c:ser>
        <c:ser>
          <c:idx val="10"/>
          <c:order val="10"/>
          <c:tx>
            <c:strRef>
              <c:f>'Quarterly Totals'!$L$2</c:f>
              <c:strCache>
                <c:ptCount val="1"/>
                <c:pt idx="0">
                  <c:v>Q3 TOTAL Level III</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Totals'!$L$3:$L$50</c15:sqref>
                  </c15:fullRef>
                </c:ext>
              </c:extLst>
              <c:f>'Quarterly Totals'!$L$3:$L$20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A-BC34-4427-B310-00133EF263EA}"/>
            </c:ext>
          </c:extLst>
        </c:ser>
        <c:ser>
          <c:idx val="14"/>
          <c:order val="14"/>
          <c:tx>
            <c:strRef>
              <c:f>'Quarterly Totals'!$P$2</c:f>
              <c:strCache>
                <c:ptCount val="1"/>
                <c:pt idx="0">
                  <c:v>Q4 TOTAL Level III</c:v>
                </c:pt>
              </c:strCache>
            </c:strRef>
          </c:tx>
          <c:spPr>
            <a:solidFill>
              <a:schemeClr val="accent6"/>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Totals'!$P$3:$P$50</c15:sqref>
                  </c15:fullRef>
                </c:ext>
              </c:extLst>
              <c:f>'Quarterly Totals'!$P$3:$P$20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E-BC34-4427-B310-00133EF263EA}"/>
            </c:ext>
          </c:extLst>
        </c:ser>
        <c:dLbls>
          <c:showLegendKey val="0"/>
          <c:showVal val="0"/>
          <c:showCatName val="0"/>
          <c:showSerName val="0"/>
          <c:showPercent val="0"/>
          <c:showBubbleSize val="0"/>
        </c:dLbls>
        <c:gapWidth val="150"/>
        <c:axId val="997605536"/>
        <c:axId val="997607616"/>
        <c:extLst>
          <c:ext xmlns:c15="http://schemas.microsoft.com/office/drawing/2012/chart" uri="{02D57815-91ED-43cb-92C2-25804820EDAC}">
            <c15:filteredBarSeries>
              <c15:ser>
                <c:idx val="0"/>
                <c:order val="0"/>
                <c:tx>
                  <c:strRef>
                    <c:extLst>
                      <c:ext uri="{02D57815-91ED-43cb-92C2-25804820EDAC}">
                        <c15:formulaRef>
                          <c15:sqref>'Quarterly Totals'!$B$2</c15:sqref>
                        </c15:formulaRef>
                      </c:ext>
                    </c:extLst>
                    <c:strCache>
                      <c:ptCount val="1"/>
                      <c:pt idx="0">
                        <c:v>Q1 TOTAL Level I</c:v>
                      </c:pt>
                    </c:strCache>
                  </c:strRef>
                </c:tx>
                <c:spPr>
                  <a:solidFill>
                    <a:schemeClr val="accent1"/>
                  </a:solidFill>
                  <a:ln>
                    <a:noFill/>
                  </a:ln>
                  <a:effectLst/>
                </c:spPr>
                <c:invertIfNegative val="0"/>
                <c:cat>
                  <c:strRef>
                    <c:extLst>
                      <c:ex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uri="{02D57815-91ED-43cb-92C2-25804820EDAC}">
                        <c15:fullRef>
                          <c15:sqref>'Quarterly Totals'!$B$3:$B$50</c15:sqref>
                        </c15:fullRef>
                        <c15:formulaRef>
                          <c15:sqref>'Quarterly Totals'!$B$3:$B$20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BC34-4427-B310-00133EF263EA}"/>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'Quarterly Totals'!$C$2</c15:sqref>
                        </c15:formulaRef>
                      </c:ext>
                    </c:extLst>
                    <c:strCache>
                      <c:ptCount val="1"/>
                      <c:pt idx="0">
                        <c:v>Q1 TOTAL Level II</c:v>
                      </c:pt>
                    </c:strCache>
                  </c:strRef>
                </c:tx>
                <c:spPr>
                  <a:solidFill>
                    <a:schemeClr val="accent2"/>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Totals'!$C$3:$C$50</c15:sqref>
                        </c15:fullRef>
                        <c15:formulaRef>
                          <c15:sqref>'Quarterly Totals'!$C$3:$C$20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1-BC34-4427-B310-00133EF263EA}"/>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'Quarterly Totals'!$E$2</c15:sqref>
                        </c15:formulaRef>
                      </c:ext>
                    </c:extLst>
                    <c:strCache>
                      <c:ptCount val="1"/>
                      <c:pt idx="0">
                        <c:v>Q1 Total Incidents</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Totals'!$E$3:$E$50</c15:sqref>
                        </c15:fullRef>
                        <c15:formulaRef>
                          <c15:sqref>'Quarterly Totals'!$E$3:$E$20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3-BC34-4427-B310-00133EF263E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'Quarterly Totals'!$F$2</c15:sqref>
                        </c15:formulaRef>
                      </c:ext>
                    </c:extLst>
                    <c:strCache>
                      <c:ptCount val="1"/>
                      <c:pt idx="0">
                        <c:v>Q2 TOTAL Level I</c:v>
                      </c:pt>
                    </c:strCache>
                  </c:strRef>
                </c:tx>
                <c:spPr>
                  <a:solidFill>
                    <a:schemeClr val="accent5"/>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Totals'!$F$3:$F$50</c15:sqref>
                        </c15:fullRef>
                        <c15:formulaRef>
                          <c15:sqref>'Quarterly Totals'!$F$3:$F$20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4-BC34-4427-B310-00133EF263EA}"/>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'Quarterly Totals'!$G$2</c15:sqref>
                        </c15:formulaRef>
                      </c:ext>
                    </c:extLst>
                    <c:strCache>
                      <c:ptCount val="1"/>
                      <c:pt idx="0">
                        <c:v>Q2 TOTAL Level II</c:v>
                      </c:pt>
                    </c:strCache>
                  </c:strRef>
                </c:tx>
                <c:spPr>
                  <a:solidFill>
                    <a:schemeClr val="accent6"/>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Totals'!$G$3:$G$50</c15:sqref>
                        </c15:fullRef>
                        <c15:formulaRef>
                          <c15:sqref>'Quarterly Totals'!$G$3:$G$20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5-BC34-4427-B310-00133EF263EA}"/>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'Quarterly Totals'!$I$2</c15:sqref>
                        </c15:formulaRef>
                      </c:ext>
                    </c:extLst>
                    <c:strCache>
                      <c:ptCount val="1"/>
                      <c:pt idx="0">
                        <c:v>Q2 Total Incidents</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Totals'!$I$3:$I$50</c15:sqref>
                        </c15:fullRef>
                        <c15:formulaRef>
                          <c15:sqref>'Quarterly Totals'!$I$3:$I$20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7-BC34-4427-B310-00133EF263EA}"/>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'Quarterly Totals'!$J$2</c15:sqref>
                        </c15:formulaRef>
                      </c:ext>
                    </c:extLst>
                    <c:strCache>
                      <c:ptCount val="1"/>
                      <c:pt idx="0">
                        <c:v>Q3 TOTAL Level I</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Totals'!$J$3:$J$50</c15:sqref>
                        </c15:fullRef>
                        <c15:formulaRef>
                          <c15:sqref>'Quarterly Totals'!$J$3:$J$20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8-BC34-4427-B310-00133EF263E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'Quarterly Totals'!$K$2</c15:sqref>
                        </c15:formulaRef>
                      </c:ext>
                    </c:extLst>
                    <c:strCache>
                      <c:ptCount val="1"/>
                      <c:pt idx="0">
                        <c:v>Q3 TOTAL Level II</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Totals'!$K$3:$K$50</c15:sqref>
                        </c15:fullRef>
                        <c15:formulaRef>
                          <c15:sqref>'Quarterly Totals'!$K$3:$K$20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9-BC34-4427-B310-00133EF263E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'Quarterly Totals'!$M$2</c15:sqref>
                        </c15:formulaRef>
                      </c:ext>
                    </c:extLst>
                    <c:strCache>
                      <c:ptCount val="1"/>
                      <c:pt idx="0">
                        <c:v>Q3 Total Incidents</c:v>
                      </c:pt>
                    </c:strCache>
                  </c:strRef>
                </c:tx>
                <c:spPr>
                  <a:solidFill>
                    <a:schemeClr val="accent6">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Totals'!$M$3:$M$50</c15:sqref>
                        </c15:fullRef>
                        <c15:formulaRef>
                          <c15:sqref>'Quarterly Totals'!$M$3:$M$20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B-BC34-4427-B310-00133EF263E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'Quarterly Totals'!$N$2</c15:sqref>
                        </c15:formulaRef>
                      </c:ext>
                    </c:extLst>
                    <c:strCache>
                      <c:ptCount val="1"/>
                      <c:pt idx="0">
                        <c:v>Q4 TOTAL Level I</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Totals'!$N$3:$N$50</c15:sqref>
                        </c15:fullRef>
                        <c15:formulaRef>
                          <c15:sqref>'Quarterly Totals'!$N$3:$N$20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C-BC34-4427-B310-00133EF263E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'Quarterly Totals'!$O$2</c15:sqref>
                        </c15:formulaRef>
                      </c:ext>
                    </c:extLst>
                    <c:strCache>
                      <c:ptCount val="1"/>
                      <c:pt idx="0">
                        <c:v>Q4 TOTAL Level II</c:v>
                      </c:pt>
                    </c:strCache>
                  </c:strRef>
                </c:tx>
                <c:spPr>
                  <a:solidFill>
                    <a:schemeClr val="accent2">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Totals'!$O$3:$O$50</c15:sqref>
                        </c15:fullRef>
                        <c15:formulaRef>
                          <c15:sqref>'Quarterly Totals'!$O$3:$O$20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D-BC34-4427-B310-00133EF263EA}"/>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'Quarterly Totals'!$Q$2</c15:sqref>
                        </c15:formulaRef>
                      </c:ext>
                    </c:extLst>
                    <c:strCache>
                      <c:ptCount val="1"/>
                      <c:pt idx="0">
                        <c:v>Q4 Total Incidents</c:v>
                      </c:pt>
                    </c:strCache>
                  </c:strRef>
                </c:tx>
                <c:spPr>
                  <a:solidFill>
                    <a:schemeClr val="accent4">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UTI</c:v>
                      </c:pt>
                      <c:pt idx="7">
                        <c:v>Sepsis</c:v>
                      </c:pt>
                      <c:pt idx="8">
                        <c:v>Seizure</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Totals'!$Q$3:$Q$50</c15:sqref>
                        </c15:fullRef>
                        <c15:formulaRef>
                          <c15:sqref>'Quarterly Totals'!$Q$3:$Q$20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F-BC34-4427-B310-00133EF263EA}"/>
                  </c:ext>
                </c:extLst>
              </c15:ser>
            </c15:filteredBarSeries>
          </c:ext>
        </c:extLst>
      </c:barChart>
      <c:catAx>
        <c:axId val="99760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997607616"/>
        <c:crosses val="autoZero"/>
        <c:auto val="1"/>
        <c:lblAlgn val="ctr"/>
        <c:lblOffset val="100"/>
        <c:noMultiLvlLbl val="0"/>
      </c:catAx>
      <c:valAx>
        <c:axId val="99760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800"/>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976055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en-US"/>
              <a:t>Quarterly Trends in Risk Triggers and Thresholds/ Care Concerns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strRef>
              <c:f>'Care Concerns &amp; Risk Triggers'!$E$2</c:f>
              <c:strCache>
                <c:ptCount val="1"/>
                <c:pt idx="0">
                  <c:v>Q1 Total</c:v>
                </c:pt>
              </c:strCache>
            </c:strRef>
          </c:tx>
          <c:spPr>
            <a:solidFill>
              <a:schemeClr val="tx2"/>
            </a:solidFill>
            <a:ln>
              <a:noFill/>
            </a:ln>
            <a:effectLst/>
          </c:spPr>
          <c:invertIfNegative val="0"/>
          <c:cat>
            <c:strRef>
              <c:extLst>
                <c:ext xmlns:c15="http://schemas.microsoft.com/office/drawing/2012/chart" uri="{02D57815-91ED-43cb-92C2-25804820EDAC}">
                  <c15:fullRef>
                    <c15:sqref>'Care Concerns &amp; Risk Triggers'!$A$3:$A$12</c15:sqref>
                  </c15:fullRef>
                </c:ext>
              </c:extLst>
              <c:f>'Care Concerns &amp; Risk Triggers'!$A$3:$A$11</c:f>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Triggers'!$E$3:$E$12</c15:sqref>
                  </c15:fullRef>
                </c:ext>
              </c:extLst>
              <c:f>'Care Concerns &amp; Risk Triggers'!$E$3:$E$11</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9866-46E6-AFE4-4ADD4FBCD89C}"/>
            </c:ext>
          </c:extLst>
        </c:ser>
        <c:ser>
          <c:idx val="7"/>
          <c:order val="7"/>
          <c:tx>
            <c:strRef>
              <c:f>'Care Concerns &amp; Risk Triggers'!$I$2</c:f>
              <c:strCache>
                <c:ptCount val="1"/>
                <c:pt idx="0">
                  <c:v>Q2 Total</c:v>
                </c:pt>
              </c:strCache>
            </c:strRef>
          </c:tx>
          <c:spPr>
            <a:solidFill>
              <a:schemeClr val="accent1"/>
            </a:solidFill>
            <a:ln>
              <a:noFill/>
            </a:ln>
            <a:effectLst/>
          </c:spPr>
          <c:invertIfNegative val="0"/>
          <c:cat>
            <c:strRef>
              <c:extLst>
                <c:ext xmlns:c15="http://schemas.microsoft.com/office/drawing/2012/chart" uri="{02D57815-91ED-43cb-92C2-25804820EDAC}">
                  <c15:fullRef>
                    <c15:sqref>'Care Concerns &amp; Risk Triggers'!$A$3:$A$12</c15:sqref>
                  </c15:fullRef>
                </c:ext>
              </c:extLst>
              <c:f>'Care Concerns &amp; Risk Triggers'!$A$3:$A$11</c:f>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Triggers'!$I$3:$I$12</c15:sqref>
                  </c15:fullRef>
                </c:ext>
              </c:extLst>
              <c:f>'Care Concerns &amp; Risk Triggers'!$I$3:$I$11</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9866-46E6-AFE4-4ADD4FBCD89C}"/>
            </c:ext>
          </c:extLst>
        </c:ser>
        <c:ser>
          <c:idx val="11"/>
          <c:order val="11"/>
          <c:tx>
            <c:strRef>
              <c:f>'Care Concerns &amp; Risk Triggers'!$M$2</c:f>
              <c:strCache>
                <c:ptCount val="1"/>
                <c:pt idx="0">
                  <c:v>Q3 Total</c:v>
                </c:pt>
              </c:strCache>
            </c:strRef>
          </c:tx>
          <c:spPr>
            <a:solidFill>
              <a:schemeClr val="accent4"/>
            </a:solidFill>
            <a:ln>
              <a:noFill/>
            </a:ln>
            <a:effectLst/>
          </c:spPr>
          <c:invertIfNegative val="0"/>
          <c:cat>
            <c:strRef>
              <c:extLst>
                <c:ext xmlns:c15="http://schemas.microsoft.com/office/drawing/2012/chart" uri="{02D57815-91ED-43cb-92C2-25804820EDAC}">
                  <c15:fullRef>
                    <c15:sqref>'Care Concerns &amp; Risk Triggers'!$A$3:$A$12</c15:sqref>
                  </c15:fullRef>
                </c:ext>
              </c:extLst>
              <c:f>'Care Concerns &amp; Risk Triggers'!$A$3:$A$11</c:f>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Triggers'!$M$3:$M$12</c15:sqref>
                  </c15:fullRef>
                </c:ext>
              </c:extLst>
              <c:f>'Care Concerns &amp; Risk Triggers'!$M$3:$M$11</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9866-46E6-AFE4-4ADD4FBCD89C}"/>
            </c:ext>
          </c:extLst>
        </c:ser>
        <c:ser>
          <c:idx val="15"/>
          <c:order val="15"/>
          <c:tx>
            <c:strRef>
              <c:f>'Care Concerns &amp; Risk Triggers'!$Q$2</c:f>
              <c:strCache>
                <c:ptCount val="1"/>
                <c:pt idx="0">
                  <c:v>Q4 Total</c:v>
                </c:pt>
              </c:strCache>
            </c:strRef>
          </c:tx>
          <c:spPr>
            <a:solidFill>
              <a:schemeClr val="accent6"/>
            </a:solidFill>
            <a:ln>
              <a:noFill/>
            </a:ln>
            <a:effectLst/>
          </c:spPr>
          <c:invertIfNegative val="0"/>
          <c:cat>
            <c:strRef>
              <c:extLst>
                <c:ext xmlns:c15="http://schemas.microsoft.com/office/drawing/2012/chart" uri="{02D57815-91ED-43cb-92C2-25804820EDAC}">
                  <c15:fullRef>
                    <c15:sqref>'Care Concerns &amp; Risk Triggers'!$A$3:$A$12</c15:sqref>
                  </c15:fullRef>
                </c:ext>
              </c:extLst>
              <c:f>'Care Concerns &amp; Risk Triggers'!$A$3:$A$11</c:f>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Triggers'!$Q$3:$Q$12</c15:sqref>
                  </c15:fullRef>
                </c:ext>
              </c:extLst>
              <c:f>'Care Concerns &amp; Risk Triggers'!$Q$3:$Q$11</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9866-46E6-AFE4-4ADD4FBCD89C}"/>
            </c:ext>
          </c:extLst>
        </c:ser>
        <c:dLbls>
          <c:showLegendKey val="0"/>
          <c:showVal val="0"/>
          <c:showCatName val="0"/>
          <c:showSerName val="0"/>
          <c:showPercent val="0"/>
          <c:showBubbleSize val="0"/>
        </c:dLbls>
        <c:gapWidth val="150"/>
        <c:axId val="1507712272"/>
        <c:axId val="1507713936"/>
        <c:extLst>
          <c:ext xmlns:c15="http://schemas.microsoft.com/office/drawing/2012/chart" uri="{02D57815-91ED-43cb-92C2-25804820EDAC}">
            <c15:filteredBarSeries>
              <c15:ser>
                <c:idx val="0"/>
                <c:order val="0"/>
                <c:tx>
                  <c:strRef>
                    <c:extLst>
                      <c:ext uri="{02D57815-91ED-43cb-92C2-25804820EDAC}">
                        <c15:formulaRef>
                          <c15:sqref>'Care Concerns &amp; Risk Triggers'!$B$2</c15:sqref>
                        </c15:formulaRef>
                      </c:ext>
                    </c:extLst>
                    <c:strCache>
                      <c:ptCount val="1"/>
                      <c:pt idx="0">
                        <c:v>Jan</c:v>
                      </c:pt>
                    </c:strCache>
                  </c:strRef>
                </c:tx>
                <c:spPr>
                  <a:solidFill>
                    <a:schemeClr val="accent1"/>
                  </a:solidFill>
                  <a:ln>
                    <a:noFill/>
                  </a:ln>
                  <a:effectLst/>
                </c:spPr>
                <c:invertIfNegative val="0"/>
                <c:cat>
                  <c:strRef>
                    <c:extLst>
                      <c:ex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uri="{02D57815-91ED-43cb-92C2-25804820EDAC}">
                        <c15:fullRef>
                          <c15:sqref>'Care Concerns &amp; Risk Triggers'!$B$3:$B$12</c15:sqref>
                        </c15:fullRef>
                        <c15:formulaRef>
                          <c15:sqref>'Care Concerns &amp; Risk Triggers'!$B$3:$B$11</c15:sqref>
                        </c15:formulaRef>
                      </c:ext>
                    </c:extLst>
                    <c:numCache>
                      <c:formatCode>General</c:formatCode>
                      <c:ptCount val="9"/>
                    </c:numCache>
                  </c:numRef>
                </c:val>
                <c:extLst>
                  <c:ext xmlns:c16="http://schemas.microsoft.com/office/drawing/2014/chart" uri="{C3380CC4-5D6E-409C-BE32-E72D297353CC}">
                    <c16:uniqueId val="{00000004-9866-46E6-AFE4-4ADD4FBCD89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'Care Concerns &amp; Risk Triggers'!$C$2</c15:sqref>
                        </c15:formulaRef>
                      </c:ext>
                    </c:extLst>
                    <c:strCache>
                      <c:ptCount val="1"/>
                      <c:pt idx="0">
                        <c:v>Feb </c:v>
                      </c:pt>
                    </c:strCache>
                  </c:strRef>
                </c:tx>
                <c:spPr>
                  <a:solidFill>
                    <a:schemeClr val="accent2"/>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Triggers'!$C$3:$C$12</c15:sqref>
                        </c15:fullRef>
                        <c15:formulaRef>
                          <c15:sqref>'Care Concerns &amp; Risk Triggers'!$C$3:$C$11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5-9866-46E6-AFE4-4ADD4FBCD89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'Care Concerns &amp; Risk Triggers'!$D$2</c15:sqref>
                        </c15:formulaRef>
                      </c:ext>
                    </c:extLst>
                    <c:strCache>
                      <c:ptCount val="1"/>
                      <c:pt idx="0">
                        <c:v>Mar</c:v>
                      </c:pt>
                    </c:strCache>
                  </c:strRef>
                </c:tx>
                <c:spPr>
                  <a:solidFill>
                    <a:schemeClr val="accent3"/>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Triggers'!$D$3:$D$12</c15:sqref>
                        </c15:fullRef>
                        <c15:formulaRef>
                          <c15:sqref>'Care Concerns &amp; Risk Triggers'!$D$3:$D$11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6-9866-46E6-AFE4-4ADD4FBCD89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'Care Concerns &amp; Risk Triggers'!$F$2</c15:sqref>
                        </c15:formulaRef>
                      </c:ext>
                    </c:extLst>
                    <c:strCache>
                      <c:ptCount val="1"/>
                      <c:pt idx="0">
                        <c:v>Apr</c:v>
                      </c:pt>
                    </c:strCache>
                  </c:strRef>
                </c:tx>
                <c:spPr>
                  <a:solidFill>
                    <a:schemeClr val="accent5"/>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Triggers'!$F$3:$F$12</c15:sqref>
                        </c15:fullRef>
                        <c15:formulaRef>
                          <c15:sqref>'Care Concerns &amp; Risk Triggers'!$F$3:$F$11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7-9866-46E6-AFE4-4ADD4FBCD89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'Care Concerns &amp; Risk Triggers'!$G$2</c15:sqref>
                        </c15:formulaRef>
                      </c:ext>
                    </c:extLst>
                    <c:strCache>
                      <c:ptCount val="1"/>
                      <c:pt idx="0">
                        <c:v>May</c:v>
                      </c:pt>
                    </c:strCache>
                  </c:strRef>
                </c:tx>
                <c:spPr>
                  <a:solidFill>
                    <a:schemeClr val="accent6"/>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Triggers'!$G$3:$G$12</c15:sqref>
                        </c15:fullRef>
                        <c15:formulaRef>
                          <c15:sqref>'Care Concerns &amp; Risk Triggers'!$G$3:$G$11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8-9866-46E6-AFE4-4ADD4FBCD89C}"/>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'Care Concerns &amp; Risk Triggers'!$H$2</c15:sqref>
                        </c15:formulaRef>
                      </c:ext>
                    </c:extLst>
                    <c:strCache>
                      <c:ptCount val="1"/>
                      <c:pt idx="0">
                        <c:v>Jun</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Triggers'!$H$3:$H$12</c15:sqref>
                        </c15:fullRef>
                        <c15:formulaRef>
                          <c15:sqref>'Care Concerns &amp; Risk Triggers'!$H$3:$H$11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9-9866-46E6-AFE4-4ADD4FBCD89C}"/>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'Care Concerns &amp; Risk Triggers'!$J$2</c15:sqref>
                        </c15:formulaRef>
                      </c:ext>
                    </c:extLst>
                    <c:strCache>
                      <c:ptCount val="1"/>
                      <c:pt idx="0">
                        <c:v>Jul</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Triggers'!$J$3:$J$12</c15:sqref>
                        </c15:fullRef>
                        <c15:formulaRef>
                          <c15:sqref>'Care Concerns &amp; Risk Triggers'!$J$3:$J$11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A-9866-46E6-AFE4-4ADD4FBCD89C}"/>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'Care Concerns &amp; Risk Triggers'!$K$2</c15:sqref>
                        </c15:formulaRef>
                      </c:ext>
                    </c:extLst>
                    <c:strCache>
                      <c:ptCount val="1"/>
                      <c:pt idx="0">
                        <c:v>Aug</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Triggers'!$K$3:$K$12</c15:sqref>
                        </c15:fullRef>
                        <c15:formulaRef>
                          <c15:sqref>'Care Concerns &amp; Risk Triggers'!$K$3:$K$11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B-9866-46E6-AFE4-4ADD4FBCD89C}"/>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'Care Concerns &amp; Risk Triggers'!$L$2</c15:sqref>
                        </c15:formulaRef>
                      </c:ext>
                    </c:extLst>
                    <c:strCache>
                      <c:ptCount val="1"/>
                      <c:pt idx="0">
                        <c:v>Sep</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Triggers'!$L$3:$L$12</c15:sqref>
                        </c15:fullRef>
                        <c15:formulaRef>
                          <c15:sqref>'Care Concerns &amp; Risk Triggers'!$L$3:$L$11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C-9866-46E6-AFE4-4ADD4FBCD89C}"/>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'Care Concerns &amp; Risk Triggers'!$N$2</c15:sqref>
                        </c15:formulaRef>
                      </c:ext>
                    </c:extLst>
                    <c:strCache>
                      <c:ptCount val="1"/>
                      <c:pt idx="0">
                        <c:v>Oct</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Triggers'!$N$3:$N$12</c15:sqref>
                        </c15:fullRef>
                        <c15:formulaRef>
                          <c15:sqref>'Care Concerns &amp; Risk Triggers'!$N$3:$N$11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D-9866-46E6-AFE4-4ADD4FBCD89C}"/>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'Care Concerns &amp; Risk Triggers'!$O$2</c15:sqref>
                        </c15:formulaRef>
                      </c:ext>
                    </c:extLst>
                    <c:strCache>
                      <c:ptCount val="1"/>
                      <c:pt idx="0">
                        <c:v>Nov</c:v>
                      </c:pt>
                    </c:strCache>
                  </c:strRef>
                </c:tx>
                <c:spPr>
                  <a:solidFill>
                    <a:schemeClr val="accent2">
                      <a:lumMod val="80000"/>
                      <a:lumOff val="20000"/>
                    </a:schemeClr>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Triggers'!$O$3:$O$12</c15:sqref>
                        </c15:fullRef>
                        <c15:formulaRef>
                          <c15:sqref>'Care Concerns &amp; Risk Triggers'!$O$3:$O$11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E-9866-46E6-AFE4-4ADD4FBCD89C}"/>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'Care Concerns &amp; Risk Triggers'!$P$2</c15:sqref>
                        </c15:formulaRef>
                      </c:ext>
                    </c:extLst>
                    <c:strCache>
                      <c:ptCount val="1"/>
                      <c:pt idx="0">
                        <c:v>Dec</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Triggers'!$P$3:$P$12</c15:sqref>
                        </c15:fullRef>
                        <c15:formulaRef>
                          <c15:sqref>'Care Concerns &amp; Risk Triggers'!$P$3:$P$11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F-9866-46E6-AFE4-4ADD4FBCD89C}"/>
                  </c:ext>
                </c:extLst>
              </c15:ser>
            </c15:filteredBarSeries>
          </c:ext>
        </c:extLst>
      </c:barChart>
      <c:catAx>
        <c:axId val="150771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507713936"/>
        <c:crosses val="autoZero"/>
        <c:auto val="1"/>
        <c:lblAlgn val="ctr"/>
        <c:lblOffset val="100"/>
        <c:noMultiLvlLbl val="0"/>
      </c:catAx>
      <c:valAx>
        <c:axId val="1507713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Number of Care Concerns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507712272"/>
        <c:crosses val="autoZero"/>
        <c:crossBetween val="between"/>
        <c:majorUnit val="1"/>
        <c:minorUnit val="1"/>
      </c:valAx>
      <c:spPr>
        <a:noFill/>
        <a:ln>
          <a:noFill/>
        </a:ln>
        <a:effectLst/>
      </c:spPr>
    </c:plotArea>
    <c:legend>
      <c:legendPos val="t"/>
      <c:overlay val="0"/>
      <c:spPr>
        <a:noFill/>
        <a:ln cmpd="sng">
          <a:solidFill>
            <a:schemeClr val="accent4">
              <a:lumMod val="75000"/>
            </a:schemeClr>
          </a:solidFill>
          <a:prstDash val="lgDash"/>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n-US"/>
    </a:p>
  </c:txPr>
  <c:userShapes r:id="rId3"/>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97C3F90-59E7-4BDB-AB93-9C46997CDBF8}">
  <sheetPr>
    <tabColor rgb="FFFF66FF"/>
  </sheetPr>
  <sheetViews>
    <sheetView zoomScale="80" workbookViewId="0"/>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D0928B6-AEC0-4DA9-B29F-C6A2AF310041}">
  <sheetPr>
    <tabColor rgb="FFFF66CC"/>
  </sheetPr>
  <sheetViews>
    <sheetView zoomScale="77" workbookViewId="0" zoomToFit="1"/>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3ED773C-8F17-44C7-962C-9D3D38554081}">
  <sheetPr>
    <tabColor rgb="FFFF66CC"/>
  </sheetPr>
  <sheetViews>
    <sheetView zoomScale="77" workbookViewId="0" zoomToFit="1"/>
  </sheetViews>
  <sheetProtection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20974A1-7737-4D37-BC64-EA035FBB8A08}">
  <sheetPr>
    <tabColor rgb="FFFF66CC"/>
  </sheetPr>
  <sheetViews>
    <sheetView zoomScale="77" workbookViewId="0" zoomToFit="1"/>
  </sheetViews>
  <sheetProtection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A32783D-5ED8-4CB3-ABA2-403646BF76E2}">
  <sheetPr>
    <tabColor theme="7" tint="-0.249977111117893"/>
  </sheetPr>
  <sheetViews>
    <sheetView zoomScale="77" workbookViewId="0" zoomToFit="1"/>
  </sheetViews>
  <sheetProtection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49530</xdr:colOff>
      <xdr:row>1</xdr:row>
      <xdr:rowOff>78106</xdr:rowOff>
    </xdr:from>
    <xdr:to>
      <xdr:col>16</xdr:col>
      <xdr:colOff>431276</xdr:colOff>
      <xdr:row>30</xdr:row>
      <xdr:rowOff>171451</xdr:rowOff>
    </xdr:to>
    <xdr:pic>
      <xdr:nvPicPr>
        <xdr:cNvPr id="3" name="Picture 2">
          <a:extLst>
            <a:ext uri="{FF2B5EF4-FFF2-40B4-BE49-F238E27FC236}">
              <a16:creationId xmlns:a16="http://schemas.microsoft.com/office/drawing/2014/main" id="{DAC9330D-01B9-A97C-89A1-A19B59A4DE62}"/>
            </a:ext>
          </a:extLst>
        </xdr:cNvPr>
        <xdr:cNvPicPr>
          <a:picLocks noChangeAspect="1"/>
        </xdr:cNvPicPr>
      </xdr:nvPicPr>
      <xdr:blipFill rotWithShape="1">
        <a:blip xmlns:r="http://schemas.openxmlformats.org/officeDocument/2006/relationships" r:embed="rId1"/>
        <a:srcRect t="5863"/>
        <a:stretch/>
      </xdr:blipFill>
      <xdr:spPr>
        <a:xfrm>
          <a:off x="49530" y="344806"/>
          <a:ext cx="10135346" cy="534162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10836234" cy="7867403"/>
    <xdr:graphicFrame macro="">
      <xdr:nvGraphicFramePr>
        <xdr:cNvPr id="2" name="Chart 1">
          <a:extLst>
            <a:ext uri="{FF2B5EF4-FFF2-40B4-BE49-F238E27FC236}">
              <a16:creationId xmlns:a16="http://schemas.microsoft.com/office/drawing/2014/main" id="{8A8D996F-F04A-47A3-A790-169DF74D8C9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0.785</cdr:x>
      <cdr:y>0.90275</cdr:y>
    </cdr:from>
    <cdr:to>
      <cdr:x>0.99115</cdr:x>
      <cdr:y>0.9881</cdr:y>
    </cdr:to>
    <cdr:pic>
      <cdr:nvPicPr>
        <cdr:cNvPr id="3" name="chart">
          <a:extLst xmlns:a="http://schemas.openxmlformats.org/drawingml/2006/main">
            <a:ext uri="{FF2B5EF4-FFF2-40B4-BE49-F238E27FC236}">
              <a16:creationId xmlns:a16="http://schemas.microsoft.com/office/drawing/2014/main" id="{2F3843F4-489F-4472-BCD0-BE02A04CED5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578346" y="5617784"/>
          <a:ext cx="2252770" cy="531133"/>
        </a:xfrm>
        <a:prstGeom xmlns:a="http://schemas.openxmlformats.org/drawingml/2006/main" prst="rect">
          <a:avLst/>
        </a:prstGeom>
        <a:ln xmlns:a="http://schemas.openxmlformats.org/drawingml/2006/main" w="28575">
          <a:solidFill>
            <a:srgbClr val="FF00FF"/>
          </a:solidFill>
        </a:ln>
      </cdr:spPr>
    </cdr:pic>
  </cdr:relSizeAnchor>
</c:userShapes>
</file>

<file path=xl/drawings/drawing2.xml><?xml version="1.0" encoding="utf-8"?>
<xdr:wsDr xmlns:xdr="http://schemas.openxmlformats.org/drawingml/2006/spreadsheetDrawing" xmlns:a="http://schemas.openxmlformats.org/drawingml/2006/main">
  <xdr:absoluteAnchor>
    <xdr:pos x="0" y="0"/>
    <xdr:ext cx="10810875" cy="7846219"/>
    <xdr:graphicFrame macro="">
      <xdr:nvGraphicFramePr>
        <xdr:cNvPr id="2" name="Chart 1">
          <a:extLst>
            <a:ext uri="{FF2B5EF4-FFF2-40B4-BE49-F238E27FC236}">
              <a16:creationId xmlns:a16="http://schemas.microsoft.com/office/drawing/2014/main" id="{539C0318-D31A-4E67-B5AE-EBC024CF8CD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0.70338</cdr:x>
      <cdr:y>0.83147</cdr:y>
    </cdr:from>
    <cdr:to>
      <cdr:x>0.95947</cdr:x>
      <cdr:y>0.91471</cdr:y>
    </cdr:to>
    <cdr:pic>
      <cdr:nvPicPr>
        <cdr:cNvPr id="2" name="chart">
          <a:extLst xmlns:a="http://schemas.openxmlformats.org/drawingml/2006/main">
            <a:ext uri="{FF2B5EF4-FFF2-40B4-BE49-F238E27FC236}">
              <a16:creationId xmlns:a16="http://schemas.microsoft.com/office/drawing/2014/main" id="{23362030-CF57-406D-BCA9-BF55B6AA69E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130664" y="7829217"/>
          <a:ext cx="3324359" cy="783799"/>
        </a:xfrm>
        <a:prstGeom xmlns:a="http://schemas.openxmlformats.org/drawingml/2006/main" prst="rect">
          <a:avLst/>
        </a:prstGeom>
        <a:ln xmlns:a="http://schemas.openxmlformats.org/drawingml/2006/main" w="28575">
          <a:solidFill>
            <a:srgbClr val="FF00FF"/>
          </a:solidFill>
        </a:ln>
      </cdr:spPr>
    </cdr:pic>
  </cdr:relSizeAnchor>
</c:userShapes>
</file>

<file path=xl/drawings/drawing4.xml><?xml version="1.0" encoding="utf-8"?>
<xdr:wsDr xmlns:xdr="http://schemas.openxmlformats.org/drawingml/2006/spreadsheetDrawing" xmlns:a="http://schemas.openxmlformats.org/drawingml/2006/main">
  <xdr:absoluteAnchor>
    <xdr:pos x="0" y="0"/>
    <xdr:ext cx="10836234" cy="7867403"/>
    <xdr:graphicFrame macro="">
      <xdr:nvGraphicFramePr>
        <xdr:cNvPr id="2" name="Chart 1">
          <a:extLst>
            <a:ext uri="{FF2B5EF4-FFF2-40B4-BE49-F238E27FC236}">
              <a16:creationId xmlns:a16="http://schemas.microsoft.com/office/drawing/2014/main" id="{ADFDF490-04CD-49FB-A665-6AB5257FC66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0.78224</cdr:x>
      <cdr:y>0.91673</cdr:y>
    </cdr:from>
    <cdr:to>
      <cdr:x>0.99787</cdr:x>
      <cdr:y>0.9868</cdr:y>
    </cdr:to>
    <cdr:pic>
      <cdr:nvPicPr>
        <cdr:cNvPr id="3" name="chart">
          <a:extLst xmlns:a="http://schemas.openxmlformats.org/drawingml/2006/main">
            <a:ext uri="{FF2B5EF4-FFF2-40B4-BE49-F238E27FC236}">
              <a16:creationId xmlns:a16="http://schemas.microsoft.com/office/drawing/2014/main" id="{212251C7-A71B-4BB8-904F-EC9BABAD50E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0150362" y="8630579"/>
          <a:ext cx="2798116" cy="659747"/>
        </a:xfrm>
        <a:prstGeom xmlns:a="http://schemas.openxmlformats.org/drawingml/2006/main" prst="rect">
          <a:avLst/>
        </a:prstGeom>
        <a:ln xmlns:a="http://schemas.openxmlformats.org/drawingml/2006/main" w="28575">
          <a:solidFill>
            <a:srgbClr val="FF00FF"/>
          </a:solidFill>
        </a:ln>
      </cdr:spPr>
    </cdr:pic>
  </cdr:relSizeAnchor>
</c:userShapes>
</file>

<file path=xl/drawings/drawing6.xml><?xml version="1.0" encoding="utf-8"?>
<xdr:wsDr xmlns:xdr="http://schemas.openxmlformats.org/drawingml/2006/spreadsheetDrawing" xmlns:a="http://schemas.openxmlformats.org/drawingml/2006/main">
  <xdr:absoluteAnchor>
    <xdr:pos x="0" y="0"/>
    <xdr:ext cx="10836234" cy="7867403"/>
    <xdr:graphicFrame macro="">
      <xdr:nvGraphicFramePr>
        <xdr:cNvPr id="2" name="Chart 1">
          <a:extLst>
            <a:ext uri="{FF2B5EF4-FFF2-40B4-BE49-F238E27FC236}">
              <a16:creationId xmlns:a16="http://schemas.microsoft.com/office/drawing/2014/main" id="{CD107648-9548-4DFF-8D35-F6E53FFE4DF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0.73917</cdr:x>
      <cdr:y>0.90756</cdr:y>
    </cdr:from>
    <cdr:to>
      <cdr:x>0.99195</cdr:x>
      <cdr:y>0.9897</cdr:y>
    </cdr:to>
    <cdr:pic>
      <cdr:nvPicPr>
        <cdr:cNvPr id="3" name="chart">
          <a:extLst xmlns:a="http://schemas.openxmlformats.org/drawingml/2006/main">
            <a:ext uri="{FF2B5EF4-FFF2-40B4-BE49-F238E27FC236}">
              <a16:creationId xmlns:a16="http://schemas.microsoft.com/office/drawing/2014/main" id="{D7603B2A-B016-4143-8A4D-6DD2665FA6F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599247" y="8549646"/>
          <a:ext cx="3282734" cy="773797"/>
        </a:xfrm>
        <a:prstGeom xmlns:a="http://schemas.openxmlformats.org/drawingml/2006/main" prst="rect">
          <a:avLst/>
        </a:prstGeom>
        <a:ln xmlns:a="http://schemas.openxmlformats.org/drawingml/2006/main" w="28575">
          <a:solidFill>
            <a:srgbClr val="FF00FF"/>
          </a:solidFill>
        </a:ln>
      </cdr:spPr>
    </cdr:pic>
  </cdr:relSizeAnchor>
</c:userShapes>
</file>

<file path=xl/drawings/drawing8.xml><?xml version="1.0" encoding="utf-8"?>
<xdr:wsDr xmlns:xdr="http://schemas.openxmlformats.org/drawingml/2006/spreadsheetDrawing" xmlns:a="http://schemas.openxmlformats.org/drawingml/2006/main">
  <xdr:absoluteAnchor>
    <xdr:pos x="0" y="0"/>
    <xdr:ext cx="10836234" cy="7867403"/>
    <xdr:graphicFrame macro="">
      <xdr:nvGraphicFramePr>
        <xdr:cNvPr id="2" name="Chart 1">
          <a:extLst>
            <a:ext uri="{FF2B5EF4-FFF2-40B4-BE49-F238E27FC236}">
              <a16:creationId xmlns:a16="http://schemas.microsoft.com/office/drawing/2014/main" id="{E7015267-341E-40B2-8E53-4F893C188DB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0.75304</cdr:x>
      <cdr:y>0.91349</cdr:y>
    </cdr:from>
    <cdr:to>
      <cdr:x>0.99229</cdr:x>
      <cdr:y>0.99123</cdr:y>
    </cdr:to>
    <cdr:pic>
      <cdr:nvPicPr>
        <cdr:cNvPr id="3" name="chart">
          <a:extLst xmlns:a="http://schemas.openxmlformats.org/drawingml/2006/main">
            <a:ext uri="{FF2B5EF4-FFF2-40B4-BE49-F238E27FC236}">
              <a16:creationId xmlns:a16="http://schemas.microsoft.com/office/drawing/2014/main" id="{2817992C-3B3D-48CA-9299-7EEB53FB1DE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771571" y="8600109"/>
          <a:ext cx="3104416" cy="731935"/>
        </a:xfrm>
        <a:prstGeom xmlns:a="http://schemas.openxmlformats.org/drawingml/2006/main" prst="rect">
          <a:avLst/>
        </a:prstGeom>
        <a:ln xmlns:a="http://schemas.openxmlformats.org/drawingml/2006/main" w="38100">
          <a:solidFill>
            <a:srgbClr val="FF00FF"/>
          </a:solidFill>
        </a:ln>
      </cdr:spPr>
    </cdr:pic>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35DF2C-7355-4007-B991-B7CF15FCBE5C}" name="Table1" displayName="Table1" ref="A1:F1001" totalsRowShown="0" headerRowDxfId="31" headerRowBorderDxfId="30" tableBorderDxfId="29">
  <autoFilter ref="A1:F1001" xr:uid="{2233B713-68BF-47A9-87FC-1B5A0EBE5A2C}"/>
  <tableColumns count="6">
    <tableColumn id="1" xr3:uid="{66EC4AF8-B141-4867-A8F1-0168374F032E}" name="Name / Initials  (Optional)" dataDxfId="28"/>
    <tableColumn id="2" xr3:uid="{7209A72D-5001-400A-A111-484CDB049682}" name="ID (Optional)" dataDxfId="27"/>
    <tableColumn id="3" xr3:uid="{2174B80F-8292-497A-88CE-0DFD60BCC3B3}" name="Date (mm/dd/yyyy)" dataDxfId="26"/>
    <tableColumn id="5" xr3:uid="{93CDA39F-962F-429B-ACAD-4DFA9772B476}" name="Risk and conditions_x000a_(Select from dropdown. To add a category, edit Column A in the Monthly Risk Tracker sheet)" dataDxfId="25"/>
    <tableColumn id="6" xr3:uid="{85BEA124-DE88-499C-B0B5-7C376D4353E9}" name="Level_x000a_(Select from dropdown)" dataDxfId="24"/>
    <tableColumn id="9" xr3:uid="{62F3CAA6-EB13-4953-954D-19C54DCA7821}" name="Notes (Optional free text)" dataDxfId="2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C92EDF6-915B-4DB5-97DF-3A5406B80C98}" name="Table1346" displayName="Table1346" ref="A2:R12" totalsRowShown="0" headerRowDxfId="22" dataDxfId="20" headerRowBorderDxfId="21" tableBorderDxfId="19" totalsRowBorderDxfId="18">
  <tableColumns count="18">
    <tableColumn id="1" xr3:uid="{38CD786A-2855-4435-BC14-4028F8A1E5F4}" name="Care Concerns and Risk Triggers/Thresholds Tracker" dataDxfId="17"/>
    <tableColumn id="3" xr3:uid="{EEA0BAC6-32E5-4C0B-AB4A-84EF75A7100A}" name="Jan" dataDxfId="16">
      <calculatedColumnFormula>#REF!+#REF!</calculatedColumnFormula>
    </tableColumn>
    <tableColumn id="4" xr3:uid="{29EFBFBA-7085-45C2-BE2B-FF225E5B5708}" name="Feb " dataDxfId="15"/>
    <tableColumn id="5" xr3:uid="{43482EB6-2CAB-405B-8986-CEC1C91B72DA}" name="Mar" dataDxfId="14"/>
    <tableColumn id="6" xr3:uid="{59312B09-B5ED-4439-9D16-7230FD246E48}" name="Q1 Total" dataDxfId="13">
      <calculatedColumnFormula>SUM(B3:D3)</calculatedColumnFormula>
    </tableColumn>
    <tableColumn id="7" xr3:uid="{1F5E2339-6114-40CC-A45E-A5A97A823328}" name="Apr" dataDxfId="12">
      <calculatedColumnFormula>SUM('Monthly Risk Tracker'!N3,'Monthly Risk Tracker'!R3,'Monthly Risk Tracker'!V3)</calculatedColumnFormula>
    </tableColumn>
    <tableColumn id="8" xr3:uid="{73804285-BF15-42D9-8780-0AA5E77833D2}" name="May" dataDxfId="11">
      <calculatedColumnFormula>SUM('Monthly Risk Tracker'!O3,'Monthly Risk Tracker'!S3,'Monthly Risk Tracker'!W3)</calculatedColumnFormula>
    </tableColumn>
    <tableColumn id="9" xr3:uid="{F5C78510-8D70-4C08-9563-F979046933D2}" name="Jun" dataDxfId="10">
      <calculatedColumnFormula>SUM('Monthly Risk Tracker'!P3,'Monthly Risk Tracker'!T3,'Monthly Risk Tracker'!X3)</calculatedColumnFormula>
    </tableColumn>
    <tableColumn id="10" xr3:uid="{7C3F614D-8C8E-4972-A36D-A5253FC3DF2B}" name="Q2 Total" dataDxfId="9">
      <calculatedColumnFormula>SUM(F3:H3)</calculatedColumnFormula>
    </tableColumn>
    <tableColumn id="11" xr3:uid="{CABB2A80-EBC4-4289-9279-678AE7ADBAC6}" name="Jul" dataDxfId="8">
      <calculatedColumnFormula>SUM('Monthly Risk Tracker'!Z3,'Monthly Risk Tracker'!AD3,'Monthly Risk Tracker'!AH3)</calculatedColumnFormula>
    </tableColumn>
    <tableColumn id="12" xr3:uid="{A56D7BB7-5E21-4BF7-9559-0A0F64B290B9}" name="Aug" dataDxfId="7">
      <calculatedColumnFormula>SUM('Monthly Risk Tracker'!AA3,'Monthly Risk Tracker'!AE3,'Monthly Risk Tracker'!AI3)</calculatedColumnFormula>
    </tableColumn>
    <tableColumn id="13" xr3:uid="{E9982429-9FCB-4DB0-B00B-B1DA0FE500DC}" name="Sep" dataDxfId="6">
      <calculatedColumnFormula>SUM('Monthly Risk Tracker'!AB3,'Monthly Risk Tracker'!AF3,'Monthly Risk Tracker'!AJ3)</calculatedColumnFormula>
    </tableColumn>
    <tableColumn id="14" xr3:uid="{C15A921E-00A1-4AF8-B32E-92638AAD7F0D}" name="Q3 Total" dataDxfId="5">
      <calculatedColumnFormula>SUM(J3:L3)</calculatedColumnFormula>
    </tableColumn>
    <tableColumn id="15" xr3:uid="{58B5918B-8110-4E08-B760-5F53A3C260AB}" name="Oct" dataDxfId="4">
      <calculatedColumnFormula>SUM('Monthly Risk Tracker'!AL3,'Monthly Risk Tracker'!AP3,'Monthly Risk Tracker'!AT3)</calculatedColumnFormula>
    </tableColumn>
    <tableColumn id="16" xr3:uid="{8D9CD554-7051-40C3-9B43-D64132D5B804}" name="Nov" dataDxfId="3">
      <calculatedColumnFormula>SUM('Monthly Risk Tracker'!AM3,'Monthly Risk Tracker'!AQ3,'Monthly Risk Tracker'!AU3)</calculatedColumnFormula>
    </tableColumn>
    <tableColumn id="17" xr3:uid="{337D835C-1452-4890-AAF4-7FEA10F1B558}" name="Dec" dataDxfId="2">
      <calculatedColumnFormula>SUM('Monthly Risk Tracker'!AN3,'Monthly Risk Tracker'!AR3,'Monthly Risk Tracker'!AV3)</calculatedColumnFormula>
    </tableColumn>
    <tableColumn id="18" xr3:uid="{57E7399A-0D49-4BBC-81BE-8190932924A5}" name="Q4 Total" dataDxfId="1">
      <calculatedColumnFormula>SUM(N3:P3)</calculatedColumnFormula>
    </tableColumn>
    <tableColumn id="19" xr3:uid="{6BD47D4E-B802-45EB-82D4-07604107257F}" name="Total" dataDxfId="0">
      <calculatedColumnFormula>Table1346[[#This Row],[Q1 Total]]+Table1346[[#This Row],[Q2 Total]]+Table1346[[#This Row],[Q3 Total]]+Table1346[[#This Row],[Q4 Total]]</calculatedColumnFormula>
    </tableColumn>
  </tableColumns>
  <tableStyleInfo name="TableStyleMedium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law.lis.virginia.gov/admincode/title12/agency35/chapter105/section20/"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E7D06-05F4-4F64-BBDF-85204B2994CB}">
  <dimension ref="A1:B1639"/>
  <sheetViews>
    <sheetView workbookViewId="0">
      <selection activeCell="A2" sqref="A2"/>
    </sheetView>
  </sheetViews>
  <sheetFormatPr defaultRowHeight="14.4" x14ac:dyDescent="0.3"/>
  <cols>
    <col min="1" max="1" width="20.33203125" style="193" customWidth="1"/>
    <col min="2" max="2" width="32.88671875" style="193" customWidth="1"/>
  </cols>
  <sheetData>
    <row r="1" spans="1:2" ht="28.8" x14ac:dyDescent="0.3">
      <c r="A1" s="191" t="s">
        <v>0</v>
      </c>
      <c r="B1" s="192" t="s">
        <v>1</v>
      </c>
    </row>
    <row r="2" spans="1:2" x14ac:dyDescent="0.3">
      <c r="A2" s="193" t="str">
        <f>IF(Table1[[#This Row],[Date (mm/dd/yyyy)]]&lt;&gt;"", MONTH(Table1[[#This Row],[Date (mm/dd/yyyy)]]), "")</f>
        <v/>
      </c>
      <c r="B2" s="194" t="str">
        <f>CONCATENATE(Table1[[#This Row],[Risk and conditions
(Select from dropdown. To add a category, edit Column A in the Monthly Risk Tracker sheet)]], Table1[[#This Row],[Level
(Select from dropdown)]], A2)</f>
        <v/>
      </c>
    </row>
    <row r="3" spans="1:2" x14ac:dyDescent="0.3">
      <c r="A3" s="193" t="str">
        <f>IF(Table1[[#This Row],[Date (mm/dd/yyyy)]]&lt;&gt;"", MONTH(Table1[[#This Row],[Date (mm/dd/yyyy)]]), "")</f>
        <v/>
      </c>
      <c r="B3" s="194" t="str">
        <f>CONCATENATE(Table1[[#This Row],[Risk and conditions
(Select from dropdown. To add a category, edit Column A in the Monthly Risk Tracker sheet)]], Table1[[#This Row],[Level
(Select from dropdown)]], A3)</f>
        <v/>
      </c>
    </row>
    <row r="4" spans="1:2" x14ac:dyDescent="0.3">
      <c r="A4" s="193" t="str">
        <f>IF(Table1[[#This Row],[Date (mm/dd/yyyy)]]&lt;&gt;"", MONTH(Table1[[#This Row],[Date (mm/dd/yyyy)]]), "")</f>
        <v/>
      </c>
      <c r="B4" s="194" t="str">
        <f>CONCATENATE(Table1[[#This Row],[Risk and conditions
(Select from dropdown. To add a category, edit Column A in the Monthly Risk Tracker sheet)]], Table1[[#This Row],[Level
(Select from dropdown)]], A4)</f>
        <v/>
      </c>
    </row>
    <row r="5" spans="1:2" x14ac:dyDescent="0.3">
      <c r="A5" s="193" t="str">
        <f>IF(Table1[[#This Row],[Date (mm/dd/yyyy)]]&lt;&gt;"", MONTH(Table1[[#This Row],[Date (mm/dd/yyyy)]]), "")</f>
        <v/>
      </c>
      <c r="B5" s="194" t="str">
        <f>CONCATENATE(Table1[[#This Row],[Risk and conditions
(Select from dropdown. To add a category, edit Column A in the Monthly Risk Tracker sheet)]], Table1[[#This Row],[Level
(Select from dropdown)]], A5)</f>
        <v/>
      </c>
    </row>
    <row r="6" spans="1:2" x14ac:dyDescent="0.3">
      <c r="A6" s="193" t="str">
        <f>IF(Table1[[#This Row],[Date (mm/dd/yyyy)]]&lt;&gt;"", MONTH(Table1[[#This Row],[Date (mm/dd/yyyy)]]), "")</f>
        <v/>
      </c>
      <c r="B6" s="194" t="str">
        <f>CONCATENATE(Table1[[#This Row],[Risk and conditions
(Select from dropdown. To add a category, edit Column A in the Monthly Risk Tracker sheet)]], Table1[[#This Row],[Level
(Select from dropdown)]], A6)</f>
        <v/>
      </c>
    </row>
    <row r="7" spans="1:2" x14ac:dyDescent="0.3">
      <c r="A7" s="193" t="str">
        <f>IF(Table1[[#This Row],[Date (mm/dd/yyyy)]]&lt;&gt;"", MONTH(Table1[[#This Row],[Date (mm/dd/yyyy)]]), "")</f>
        <v/>
      </c>
      <c r="B7" s="194" t="str">
        <f>CONCATENATE(Table1[[#This Row],[Risk and conditions
(Select from dropdown. To add a category, edit Column A in the Monthly Risk Tracker sheet)]], Table1[[#This Row],[Level
(Select from dropdown)]], A7)</f>
        <v/>
      </c>
    </row>
    <row r="8" spans="1:2" x14ac:dyDescent="0.3">
      <c r="A8" s="193" t="str">
        <f>IF(Table1[[#This Row],[Date (mm/dd/yyyy)]]&lt;&gt;"", MONTH(Table1[[#This Row],[Date (mm/dd/yyyy)]]), "")</f>
        <v/>
      </c>
      <c r="B8" s="194" t="str">
        <f>CONCATENATE(Table1[[#This Row],[Risk and conditions
(Select from dropdown. To add a category, edit Column A in the Monthly Risk Tracker sheet)]], Table1[[#This Row],[Level
(Select from dropdown)]], A8)</f>
        <v/>
      </c>
    </row>
    <row r="9" spans="1:2" x14ac:dyDescent="0.3">
      <c r="A9" s="193" t="str">
        <f>IF(Table1[[#This Row],[Date (mm/dd/yyyy)]]&lt;&gt;"", MONTH(Table1[[#This Row],[Date (mm/dd/yyyy)]]), "")</f>
        <v/>
      </c>
      <c r="B9" s="194" t="str">
        <f>CONCATENATE(Table1[[#This Row],[Risk and conditions
(Select from dropdown. To add a category, edit Column A in the Monthly Risk Tracker sheet)]], Table1[[#This Row],[Level
(Select from dropdown)]], A9)</f>
        <v/>
      </c>
    </row>
    <row r="10" spans="1:2" x14ac:dyDescent="0.3">
      <c r="A10" s="193" t="str">
        <f>IF(Table1[[#This Row],[Date (mm/dd/yyyy)]]&lt;&gt;"", MONTH(Table1[[#This Row],[Date (mm/dd/yyyy)]]), "")</f>
        <v/>
      </c>
      <c r="B10" s="194" t="str">
        <f>CONCATENATE(Table1[[#This Row],[Risk and conditions
(Select from dropdown. To add a category, edit Column A in the Monthly Risk Tracker sheet)]], Table1[[#This Row],[Level
(Select from dropdown)]], A10)</f>
        <v/>
      </c>
    </row>
    <row r="11" spans="1:2" x14ac:dyDescent="0.3">
      <c r="A11" s="193" t="str">
        <f>IF(Table1[[#This Row],[Date (mm/dd/yyyy)]]&lt;&gt;"", MONTH(Table1[[#This Row],[Date (mm/dd/yyyy)]]), "")</f>
        <v/>
      </c>
      <c r="B11" s="194" t="str">
        <f>CONCATENATE(Table1[[#This Row],[Risk and conditions
(Select from dropdown. To add a category, edit Column A in the Monthly Risk Tracker sheet)]], Table1[[#This Row],[Level
(Select from dropdown)]], A11)</f>
        <v/>
      </c>
    </row>
    <row r="12" spans="1:2" x14ac:dyDescent="0.3">
      <c r="A12" s="193" t="str">
        <f>IF(Table1[[#This Row],[Date (mm/dd/yyyy)]]&lt;&gt;"", MONTH(Table1[[#This Row],[Date (mm/dd/yyyy)]]), "")</f>
        <v/>
      </c>
      <c r="B12" s="194" t="str">
        <f>CONCATENATE(Table1[[#This Row],[Risk and conditions
(Select from dropdown. To add a category, edit Column A in the Monthly Risk Tracker sheet)]], Table1[[#This Row],[Level
(Select from dropdown)]], A12)</f>
        <v/>
      </c>
    </row>
    <row r="13" spans="1:2" x14ac:dyDescent="0.3">
      <c r="A13" s="193" t="str">
        <f>IF(Table1[[#This Row],[Date (mm/dd/yyyy)]]&lt;&gt;"", MONTH(Table1[[#This Row],[Date (mm/dd/yyyy)]]), "")</f>
        <v/>
      </c>
      <c r="B13" s="194" t="str">
        <f>CONCATENATE(Table1[[#This Row],[Risk and conditions
(Select from dropdown. To add a category, edit Column A in the Monthly Risk Tracker sheet)]], Table1[[#This Row],[Level
(Select from dropdown)]], A13)</f>
        <v/>
      </c>
    </row>
    <row r="14" spans="1:2" x14ac:dyDescent="0.3">
      <c r="A14" s="193" t="str">
        <f>IF(Table1[[#This Row],[Date (mm/dd/yyyy)]]&lt;&gt;"", MONTH(Table1[[#This Row],[Date (mm/dd/yyyy)]]), "")</f>
        <v/>
      </c>
      <c r="B14" s="194" t="str">
        <f>CONCATENATE(Table1[[#This Row],[Risk and conditions
(Select from dropdown. To add a category, edit Column A in the Monthly Risk Tracker sheet)]], Table1[[#This Row],[Level
(Select from dropdown)]], A14)</f>
        <v/>
      </c>
    </row>
    <row r="15" spans="1:2" x14ac:dyDescent="0.3">
      <c r="A15" s="193" t="str">
        <f>IF(Table1[[#This Row],[Date (mm/dd/yyyy)]]&lt;&gt;"", MONTH(Table1[[#This Row],[Date (mm/dd/yyyy)]]), "")</f>
        <v/>
      </c>
      <c r="B15" s="194" t="str">
        <f>CONCATENATE(Table1[[#This Row],[Risk and conditions
(Select from dropdown. To add a category, edit Column A in the Monthly Risk Tracker sheet)]], Table1[[#This Row],[Level
(Select from dropdown)]], A15)</f>
        <v/>
      </c>
    </row>
    <row r="16" spans="1:2" x14ac:dyDescent="0.3">
      <c r="A16" s="193" t="str">
        <f>IF(Table1[[#This Row],[Date (mm/dd/yyyy)]]&lt;&gt;"", MONTH(Table1[[#This Row],[Date (mm/dd/yyyy)]]), "")</f>
        <v/>
      </c>
      <c r="B16" s="194" t="str">
        <f>CONCATENATE(Table1[[#This Row],[Risk and conditions
(Select from dropdown. To add a category, edit Column A in the Monthly Risk Tracker sheet)]], Table1[[#This Row],[Level
(Select from dropdown)]], A16)</f>
        <v/>
      </c>
    </row>
    <row r="17" spans="1:2" x14ac:dyDescent="0.3">
      <c r="A17" s="193" t="str">
        <f>IF(Table1[[#This Row],[Date (mm/dd/yyyy)]]&lt;&gt;"", MONTH(Table1[[#This Row],[Date (mm/dd/yyyy)]]), "")</f>
        <v/>
      </c>
      <c r="B17" s="194" t="str">
        <f>CONCATENATE(Table1[[#This Row],[Risk and conditions
(Select from dropdown. To add a category, edit Column A in the Monthly Risk Tracker sheet)]], Table1[[#This Row],[Level
(Select from dropdown)]], A17)</f>
        <v/>
      </c>
    </row>
    <row r="18" spans="1:2" x14ac:dyDescent="0.3">
      <c r="A18" s="193" t="str">
        <f>IF(Table1[[#This Row],[Date (mm/dd/yyyy)]]&lt;&gt;"", MONTH(Table1[[#This Row],[Date (mm/dd/yyyy)]]), "")</f>
        <v/>
      </c>
      <c r="B18" s="194" t="str">
        <f>CONCATENATE(Table1[[#This Row],[Risk and conditions
(Select from dropdown. To add a category, edit Column A in the Monthly Risk Tracker sheet)]], Table1[[#This Row],[Level
(Select from dropdown)]], A18)</f>
        <v/>
      </c>
    </row>
    <row r="19" spans="1:2" x14ac:dyDescent="0.3">
      <c r="A19" s="193" t="str">
        <f>IF(Table1[[#This Row],[Date (mm/dd/yyyy)]]&lt;&gt;"", MONTH(Table1[[#This Row],[Date (mm/dd/yyyy)]]), "")</f>
        <v/>
      </c>
      <c r="B19" s="194" t="str">
        <f>CONCATENATE(Table1[[#This Row],[Risk and conditions
(Select from dropdown. To add a category, edit Column A in the Monthly Risk Tracker sheet)]], Table1[[#This Row],[Level
(Select from dropdown)]], A19)</f>
        <v/>
      </c>
    </row>
    <row r="20" spans="1:2" x14ac:dyDescent="0.3">
      <c r="A20" s="193" t="str">
        <f>IF(Table1[[#This Row],[Date (mm/dd/yyyy)]]&lt;&gt;"", MONTH(Table1[[#This Row],[Date (mm/dd/yyyy)]]), "")</f>
        <v/>
      </c>
      <c r="B20" s="194" t="str">
        <f>CONCATENATE(Table1[[#This Row],[Risk and conditions
(Select from dropdown. To add a category, edit Column A in the Monthly Risk Tracker sheet)]], Table1[[#This Row],[Level
(Select from dropdown)]], A20)</f>
        <v/>
      </c>
    </row>
    <row r="21" spans="1:2" x14ac:dyDescent="0.3">
      <c r="A21" s="193" t="str">
        <f>IF(Table1[[#This Row],[Date (mm/dd/yyyy)]]&lt;&gt;"", MONTH(Table1[[#This Row],[Date (mm/dd/yyyy)]]), "")</f>
        <v/>
      </c>
      <c r="B21" s="194" t="str">
        <f>CONCATENATE(Table1[[#This Row],[Risk and conditions
(Select from dropdown. To add a category, edit Column A in the Monthly Risk Tracker sheet)]], Table1[[#This Row],[Level
(Select from dropdown)]], A21)</f>
        <v/>
      </c>
    </row>
    <row r="22" spans="1:2" x14ac:dyDescent="0.3">
      <c r="A22" s="193" t="str">
        <f>IF(Table1[[#This Row],[Date (mm/dd/yyyy)]]&lt;&gt;"", MONTH(Table1[[#This Row],[Date (mm/dd/yyyy)]]), "")</f>
        <v/>
      </c>
      <c r="B22" s="194" t="str">
        <f>CONCATENATE(Table1[[#This Row],[Risk and conditions
(Select from dropdown. To add a category, edit Column A in the Monthly Risk Tracker sheet)]], Table1[[#This Row],[Level
(Select from dropdown)]], A22)</f>
        <v/>
      </c>
    </row>
    <row r="23" spans="1:2" x14ac:dyDescent="0.3">
      <c r="A23" s="193" t="str">
        <f>IF(Table1[[#This Row],[Date (mm/dd/yyyy)]]&lt;&gt;"", MONTH(Table1[[#This Row],[Date (mm/dd/yyyy)]]), "")</f>
        <v/>
      </c>
      <c r="B23" s="194" t="str">
        <f>CONCATENATE(Table1[[#This Row],[Risk and conditions
(Select from dropdown. To add a category, edit Column A in the Monthly Risk Tracker sheet)]], Table1[[#This Row],[Level
(Select from dropdown)]], A23)</f>
        <v/>
      </c>
    </row>
    <row r="24" spans="1:2" x14ac:dyDescent="0.3">
      <c r="A24" s="193" t="str">
        <f>IF(Table1[[#This Row],[Date (mm/dd/yyyy)]]&lt;&gt;"", MONTH(Table1[[#This Row],[Date (mm/dd/yyyy)]]), "")</f>
        <v/>
      </c>
      <c r="B24" s="194" t="str">
        <f>CONCATENATE(Table1[[#This Row],[Risk and conditions
(Select from dropdown. To add a category, edit Column A in the Monthly Risk Tracker sheet)]], Table1[[#This Row],[Level
(Select from dropdown)]], A24)</f>
        <v/>
      </c>
    </row>
    <row r="25" spans="1:2" x14ac:dyDescent="0.3">
      <c r="A25" s="193" t="str">
        <f>IF(Table1[[#This Row],[Date (mm/dd/yyyy)]]&lt;&gt;"", MONTH(Table1[[#This Row],[Date (mm/dd/yyyy)]]), "")</f>
        <v/>
      </c>
      <c r="B25" s="194" t="str">
        <f>CONCATENATE(Table1[[#This Row],[Risk and conditions
(Select from dropdown. To add a category, edit Column A in the Monthly Risk Tracker sheet)]], Table1[[#This Row],[Level
(Select from dropdown)]], A25)</f>
        <v/>
      </c>
    </row>
    <row r="26" spans="1:2" x14ac:dyDescent="0.3">
      <c r="A26" s="193" t="str">
        <f>IF(Table1[[#This Row],[Date (mm/dd/yyyy)]]&lt;&gt;"", MONTH(Table1[[#This Row],[Date (mm/dd/yyyy)]]), "")</f>
        <v/>
      </c>
      <c r="B26" s="194" t="str">
        <f>CONCATENATE(Table1[[#This Row],[Risk and conditions
(Select from dropdown. To add a category, edit Column A in the Monthly Risk Tracker sheet)]], Table1[[#This Row],[Level
(Select from dropdown)]], A26)</f>
        <v/>
      </c>
    </row>
    <row r="27" spans="1:2" x14ac:dyDescent="0.3">
      <c r="A27" s="193" t="str">
        <f>IF(Table1[[#This Row],[Date (mm/dd/yyyy)]]&lt;&gt;"", MONTH(Table1[[#This Row],[Date (mm/dd/yyyy)]]), "")</f>
        <v/>
      </c>
      <c r="B27" s="194" t="str">
        <f>CONCATENATE(Table1[[#This Row],[Risk and conditions
(Select from dropdown. To add a category, edit Column A in the Monthly Risk Tracker sheet)]], Table1[[#This Row],[Level
(Select from dropdown)]], A27)</f>
        <v/>
      </c>
    </row>
    <row r="28" spans="1:2" x14ac:dyDescent="0.3">
      <c r="A28" s="193" t="str">
        <f>IF(Table1[[#This Row],[Date (mm/dd/yyyy)]]&lt;&gt;"", MONTH(Table1[[#This Row],[Date (mm/dd/yyyy)]]), "")</f>
        <v/>
      </c>
      <c r="B28" s="194" t="str">
        <f>CONCATENATE(Table1[[#This Row],[Risk and conditions
(Select from dropdown. To add a category, edit Column A in the Monthly Risk Tracker sheet)]], Table1[[#This Row],[Level
(Select from dropdown)]], A28)</f>
        <v/>
      </c>
    </row>
    <row r="29" spans="1:2" x14ac:dyDescent="0.3">
      <c r="A29" s="193" t="str">
        <f>IF(Table1[[#This Row],[Date (mm/dd/yyyy)]]&lt;&gt;"", MONTH(Table1[[#This Row],[Date (mm/dd/yyyy)]]), "")</f>
        <v/>
      </c>
      <c r="B29" s="194" t="str">
        <f>CONCATENATE(Table1[[#This Row],[Risk and conditions
(Select from dropdown. To add a category, edit Column A in the Monthly Risk Tracker sheet)]], Table1[[#This Row],[Level
(Select from dropdown)]], A29)</f>
        <v/>
      </c>
    </row>
    <row r="30" spans="1:2" x14ac:dyDescent="0.3">
      <c r="A30" s="193" t="str">
        <f>IF(Table1[[#This Row],[Date (mm/dd/yyyy)]]&lt;&gt;"", MONTH(Table1[[#This Row],[Date (mm/dd/yyyy)]]), "")</f>
        <v/>
      </c>
      <c r="B30" s="194" t="str">
        <f>CONCATENATE(Table1[[#This Row],[Risk and conditions
(Select from dropdown. To add a category, edit Column A in the Monthly Risk Tracker sheet)]], Table1[[#This Row],[Level
(Select from dropdown)]], A30)</f>
        <v/>
      </c>
    </row>
    <row r="31" spans="1:2" x14ac:dyDescent="0.3">
      <c r="A31" s="193" t="str">
        <f>IF(Table1[[#This Row],[Date (mm/dd/yyyy)]]&lt;&gt;"", MONTH(Table1[[#This Row],[Date (mm/dd/yyyy)]]), "")</f>
        <v/>
      </c>
      <c r="B31" s="194" t="str">
        <f>CONCATENATE(Table1[[#This Row],[Risk and conditions
(Select from dropdown. To add a category, edit Column A in the Monthly Risk Tracker sheet)]], Table1[[#This Row],[Level
(Select from dropdown)]], A31)</f>
        <v/>
      </c>
    </row>
    <row r="32" spans="1:2" x14ac:dyDescent="0.3">
      <c r="A32" s="193" t="str">
        <f>IF(Table1[[#This Row],[Date (mm/dd/yyyy)]]&lt;&gt;"", MONTH(Table1[[#This Row],[Date (mm/dd/yyyy)]]), "")</f>
        <v/>
      </c>
      <c r="B32" s="194" t="str">
        <f>CONCATENATE(Table1[[#This Row],[Risk and conditions
(Select from dropdown. To add a category, edit Column A in the Monthly Risk Tracker sheet)]], Table1[[#This Row],[Level
(Select from dropdown)]], A32)</f>
        <v/>
      </c>
    </row>
    <row r="33" spans="1:2" x14ac:dyDescent="0.3">
      <c r="A33" s="193" t="str">
        <f>IF(Table1[[#This Row],[Date (mm/dd/yyyy)]]&lt;&gt;"", MONTH(Table1[[#This Row],[Date (mm/dd/yyyy)]]), "")</f>
        <v/>
      </c>
      <c r="B33" s="194" t="str">
        <f>CONCATENATE(Table1[[#This Row],[Risk and conditions
(Select from dropdown. To add a category, edit Column A in the Monthly Risk Tracker sheet)]], Table1[[#This Row],[Level
(Select from dropdown)]], A33)</f>
        <v/>
      </c>
    </row>
    <row r="34" spans="1:2" x14ac:dyDescent="0.3">
      <c r="A34" s="193" t="str">
        <f>IF(Table1[[#This Row],[Date (mm/dd/yyyy)]]&lt;&gt;"", MONTH(Table1[[#This Row],[Date (mm/dd/yyyy)]]), "")</f>
        <v/>
      </c>
      <c r="B34" s="194" t="str">
        <f>CONCATENATE(Table1[[#This Row],[Risk and conditions
(Select from dropdown. To add a category, edit Column A in the Monthly Risk Tracker sheet)]], Table1[[#This Row],[Level
(Select from dropdown)]], A34)</f>
        <v/>
      </c>
    </row>
    <row r="35" spans="1:2" x14ac:dyDescent="0.3">
      <c r="A35" s="193" t="str">
        <f>IF(Table1[[#This Row],[Date (mm/dd/yyyy)]]&lt;&gt;"", MONTH(Table1[[#This Row],[Date (mm/dd/yyyy)]]), "")</f>
        <v/>
      </c>
      <c r="B35" s="194" t="str">
        <f>CONCATENATE(Table1[[#This Row],[Risk and conditions
(Select from dropdown. To add a category, edit Column A in the Monthly Risk Tracker sheet)]], Table1[[#This Row],[Level
(Select from dropdown)]], A35)</f>
        <v/>
      </c>
    </row>
    <row r="36" spans="1:2" x14ac:dyDescent="0.3">
      <c r="A36" s="193" t="str">
        <f>IF(Table1[[#This Row],[Date (mm/dd/yyyy)]]&lt;&gt;"", MONTH(Table1[[#This Row],[Date (mm/dd/yyyy)]]), "")</f>
        <v/>
      </c>
      <c r="B36" s="194" t="str">
        <f>CONCATENATE(Table1[[#This Row],[Risk and conditions
(Select from dropdown. To add a category, edit Column A in the Monthly Risk Tracker sheet)]], Table1[[#This Row],[Level
(Select from dropdown)]], A36)</f>
        <v/>
      </c>
    </row>
    <row r="37" spans="1:2" x14ac:dyDescent="0.3">
      <c r="A37" s="193" t="str">
        <f>IF(Table1[[#This Row],[Date (mm/dd/yyyy)]]&lt;&gt;"", MONTH(Table1[[#This Row],[Date (mm/dd/yyyy)]]), "")</f>
        <v/>
      </c>
      <c r="B37" s="194" t="str">
        <f>CONCATENATE(Table1[[#This Row],[Risk and conditions
(Select from dropdown. To add a category, edit Column A in the Monthly Risk Tracker sheet)]], Table1[[#This Row],[Level
(Select from dropdown)]], A37)</f>
        <v/>
      </c>
    </row>
    <row r="38" spans="1:2" x14ac:dyDescent="0.3">
      <c r="A38" s="193" t="str">
        <f>IF(Table1[[#This Row],[Date (mm/dd/yyyy)]]&lt;&gt;"", MONTH(Table1[[#This Row],[Date (mm/dd/yyyy)]]), "")</f>
        <v/>
      </c>
      <c r="B38" s="194" t="str">
        <f>CONCATENATE(Table1[[#This Row],[Risk and conditions
(Select from dropdown. To add a category, edit Column A in the Monthly Risk Tracker sheet)]], Table1[[#This Row],[Level
(Select from dropdown)]], A38)</f>
        <v/>
      </c>
    </row>
    <row r="39" spans="1:2" x14ac:dyDescent="0.3">
      <c r="A39" s="193" t="str">
        <f>IF(Table1[[#This Row],[Date (mm/dd/yyyy)]]&lt;&gt;"", MONTH(Table1[[#This Row],[Date (mm/dd/yyyy)]]), "")</f>
        <v/>
      </c>
      <c r="B39" s="194" t="str">
        <f>CONCATENATE(Table1[[#This Row],[Risk and conditions
(Select from dropdown. To add a category, edit Column A in the Monthly Risk Tracker sheet)]], Table1[[#This Row],[Level
(Select from dropdown)]], A39)</f>
        <v/>
      </c>
    </row>
    <row r="40" spans="1:2" x14ac:dyDescent="0.3">
      <c r="A40" s="193" t="str">
        <f>IF(Table1[[#This Row],[Date (mm/dd/yyyy)]]&lt;&gt;"", MONTH(Table1[[#This Row],[Date (mm/dd/yyyy)]]), "")</f>
        <v/>
      </c>
      <c r="B40" s="194" t="str">
        <f>CONCATENATE(Table1[[#This Row],[Risk and conditions
(Select from dropdown. To add a category, edit Column A in the Monthly Risk Tracker sheet)]], Table1[[#This Row],[Level
(Select from dropdown)]], A40)</f>
        <v/>
      </c>
    </row>
    <row r="41" spans="1:2" x14ac:dyDescent="0.3">
      <c r="A41" s="193" t="str">
        <f>IF(Table1[[#This Row],[Date (mm/dd/yyyy)]]&lt;&gt;"", MONTH(Table1[[#This Row],[Date (mm/dd/yyyy)]]), "")</f>
        <v/>
      </c>
      <c r="B41" s="194" t="str">
        <f>CONCATENATE(Table1[[#This Row],[Risk and conditions
(Select from dropdown. To add a category, edit Column A in the Monthly Risk Tracker sheet)]], Table1[[#This Row],[Level
(Select from dropdown)]], A41)</f>
        <v/>
      </c>
    </row>
    <row r="42" spans="1:2" x14ac:dyDescent="0.3">
      <c r="A42" s="193" t="str">
        <f>IF(Table1[[#This Row],[Date (mm/dd/yyyy)]]&lt;&gt;"", MONTH(Table1[[#This Row],[Date (mm/dd/yyyy)]]), "")</f>
        <v/>
      </c>
      <c r="B42" s="194" t="str">
        <f>CONCATENATE(Table1[[#This Row],[Risk and conditions
(Select from dropdown. To add a category, edit Column A in the Monthly Risk Tracker sheet)]], Table1[[#This Row],[Level
(Select from dropdown)]], A42)</f>
        <v/>
      </c>
    </row>
    <row r="43" spans="1:2" x14ac:dyDescent="0.3">
      <c r="A43" s="193" t="str">
        <f>IF(Table1[[#This Row],[Date (mm/dd/yyyy)]]&lt;&gt;"", MONTH(Table1[[#This Row],[Date (mm/dd/yyyy)]]), "")</f>
        <v/>
      </c>
      <c r="B43" s="194" t="str">
        <f>CONCATENATE(Table1[[#This Row],[Risk and conditions
(Select from dropdown. To add a category, edit Column A in the Monthly Risk Tracker sheet)]], Table1[[#This Row],[Level
(Select from dropdown)]], A43)</f>
        <v/>
      </c>
    </row>
    <row r="44" spans="1:2" x14ac:dyDescent="0.3">
      <c r="A44" s="193" t="str">
        <f>IF(Table1[[#This Row],[Date (mm/dd/yyyy)]]&lt;&gt;"", MONTH(Table1[[#This Row],[Date (mm/dd/yyyy)]]), "")</f>
        <v/>
      </c>
      <c r="B44" s="194" t="str">
        <f>CONCATENATE(Table1[[#This Row],[Risk and conditions
(Select from dropdown. To add a category, edit Column A in the Monthly Risk Tracker sheet)]], Table1[[#This Row],[Level
(Select from dropdown)]], A44)</f>
        <v/>
      </c>
    </row>
    <row r="45" spans="1:2" x14ac:dyDescent="0.3">
      <c r="A45" s="193" t="str">
        <f>IF(Table1[[#This Row],[Date (mm/dd/yyyy)]]&lt;&gt;"", MONTH(Table1[[#This Row],[Date (mm/dd/yyyy)]]), "")</f>
        <v/>
      </c>
      <c r="B45" s="194" t="str">
        <f>CONCATENATE(Table1[[#This Row],[Risk and conditions
(Select from dropdown. To add a category, edit Column A in the Monthly Risk Tracker sheet)]], Table1[[#This Row],[Level
(Select from dropdown)]], A45)</f>
        <v/>
      </c>
    </row>
    <row r="46" spans="1:2" x14ac:dyDescent="0.3">
      <c r="A46" s="193" t="str">
        <f>IF(Table1[[#This Row],[Date (mm/dd/yyyy)]]&lt;&gt;"", MONTH(Table1[[#This Row],[Date (mm/dd/yyyy)]]), "")</f>
        <v/>
      </c>
      <c r="B46" s="194" t="str">
        <f>CONCATENATE(Table1[[#This Row],[Risk and conditions
(Select from dropdown. To add a category, edit Column A in the Monthly Risk Tracker sheet)]], Table1[[#This Row],[Level
(Select from dropdown)]], A46)</f>
        <v/>
      </c>
    </row>
    <row r="47" spans="1:2" x14ac:dyDescent="0.3">
      <c r="A47" s="193" t="str">
        <f>IF(Table1[[#This Row],[Date (mm/dd/yyyy)]]&lt;&gt;"", MONTH(Table1[[#This Row],[Date (mm/dd/yyyy)]]), "")</f>
        <v/>
      </c>
      <c r="B47" s="194" t="str">
        <f>CONCATENATE(Table1[[#This Row],[Risk and conditions
(Select from dropdown. To add a category, edit Column A in the Monthly Risk Tracker sheet)]], Table1[[#This Row],[Level
(Select from dropdown)]], A47)</f>
        <v/>
      </c>
    </row>
    <row r="48" spans="1:2" x14ac:dyDescent="0.3">
      <c r="A48" s="193" t="str">
        <f>IF(Table1[[#This Row],[Date (mm/dd/yyyy)]]&lt;&gt;"", MONTH(Table1[[#This Row],[Date (mm/dd/yyyy)]]), "")</f>
        <v/>
      </c>
      <c r="B48" s="194" t="str">
        <f>CONCATENATE(Table1[[#This Row],[Risk and conditions
(Select from dropdown. To add a category, edit Column A in the Monthly Risk Tracker sheet)]], Table1[[#This Row],[Level
(Select from dropdown)]], A48)</f>
        <v/>
      </c>
    </row>
    <row r="49" spans="1:2" x14ac:dyDescent="0.3">
      <c r="A49" s="193" t="str">
        <f>IF(Table1[[#This Row],[Date (mm/dd/yyyy)]]&lt;&gt;"", MONTH(Table1[[#This Row],[Date (mm/dd/yyyy)]]), "")</f>
        <v/>
      </c>
      <c r="B49" s="194" t="str">
        <f>CONCATENATE(Table1[[#This Row],[Risk and conditions
(Select from dropdown. To add a category, edit Column A in the Monthly Risk Tracker sheet)]], Table1[[#This Row],[Level
(Select from dropdown)]], A49)</f>
        <v/>
      </c>
    </row>
    <row r="50" spans="1:2" x14ac:dyDescent="0.3">
      <c r="A50" s="193" t="str">
        <f>IF(Table1[[#This Row],[Date (mm/dd/yyyy)]]&lt;&gt;"", MONTH(Table1[[#This Row],[Date (mm/dd/yyyy)]]), "")</f>
        <v/>
      </c>
      <c r="B50" s="194" t="str">
        <f>CONCATENATE(Table1[[#This Row],[Risk and conditions
(Select from dropdown. To add a category, edit Column A in the Monthly Risk Tracker sheet)]], Table1[[#This Row],[Level
(Select from dropdown)]], A50)</f>
        <v/>
      </c>
    </row>
    <row r="51" spans="1:2" x14ac:dyDescent="0.3">
      <c r="A51" s="193" t="str">
        <f>IF(Table1[[#This Row],[Date (mm/dd/yyyy)]]&lt;&gt;"", MONTH(Table1[[#This Row],[Date (mm/dd/yyyy)]]), "")</f>
        <v/>
      </c>
      <c r="B51" s="194" t="str">
        <f>CONCATENATE(Table1[[#This Row],[Risk and conditions
(Select from dropdown. To add a category, edit Column A in the Monthly Risk Tracker sheet)]], Table1[[#This Row],[Level
(Select from dropdown)]], A51)</f>
        <v/>
      </c>
    </row>
    <row r="52" spans="1:2" x14ac:dyDescent="0.3">
      <c r="A52" s="193" t="str">
        <f>IF(Table1[[#This Row],[Date (mm/dd/yyyy)]]&lt;&gt;"", MONTH(Table1[[#This Row],[Date (mm/dd/yyyy)]]), "")</f>
        <v/>
      </c>
      <c r="B52" s="194" t="str">
        <f>CONCATENATE(Table1[[#This Row],[Risk and conditions
(Select from dropdown. To add a category, edit Column A in the Monthly Risk Tracker sheet)]], Table1[[#This Row],[Level
(Select from dropdown)]], A52)</f>
        <v/>
      </c>
    </row>
    <row r="53" spans="1:2" x14ac:dyDescent="0.3">
      <c r="A53" s="193" t="str">
        <f>IF(Table1[[#This Row],[Date (mm/dd/yyyy)]]&lt;&gt;"", MONTH(Table1[[#This Row],[Date (mm/dd/yyyy)]]), "")</f>
        <v/>
      </c>
      <c r="B53" s="194" t="str">
        <f>CONCATENATE(Table1[[#This Row],[Risk and conditions
(Select from dropdown. To add a category, edit Column A in the Monthly Risk Tracker sheet)]], Table1[[#This Row],[Level
(Select from dropdown)]], A53)</f>
        <v/>
      </c>
    </row>
    <row r="54" spans="1:2" x14ac:dyDescent="0.3">
      <c r="A54" s="193" t="str">
        <f>IF(Table1[[#This Row],[Date (mm/dd/yyyy)]]&lt;&gt;"", MONTH(Table1[[#This Row],[Date (mm/dd/yyyy)]]), "")</f>
        <v/>
      </c>
      <c r="B54" s="194" t="str">
        <f>CONCATENATE(Table1[[#This Row],[Risk and conditions
(Select from dropdown. To add a category, edit Column A in the Monthly Risk Tracker sheet)]], Table1[[#This Row],[Level
(Select from dropdown)]], A54)</f>
        <v/>
      </c>
    </row>
    <row r="55" spans="1:2" x14ac:dyDescent="0.3">
      <c r="A55" s="193" t="str">
        <f>IF(Table1[[#This Row],[Date (mm/dd/yyyy)]]&lt;&gt;"", MONTH(Table1[[#This Row],[Date (mm/dd/yyyy)]]), "")</f>
        <v/>
      </c>
      <c r="B55" s="194" t="str">
        <f>CONCATENATE(Table1[[#This Row],[Risk and conditions
(Select from dropdown. To add a category, edit Column A in the Monthly Risk Tracker sheet)]], Table1[[#This Row],[Level
(Select from dropdown)]], A55)</f>
        <v/>
      </c>
    </row>
    <row r="56" spans="1:2" x14ac:dyDescent="0.3">
      <c r="A56" s="193" t="str">
        <f>IF(Table1[[#This Row],[Date (mm/dd/yyyy)]]&lt;&gt;"", MONTH(Table1[[#This Row],[Date (mm/dd/yyyy)]]), "")</f>
        <v/>
      </c>
      <c r="B56" s="194" t="str">
        <f>CONCATENATE(Table1[[#This Row],[Risk and conditions
(Select from dropdown. To add a category, edit Column A in the Monthly Risk Tracker sheet)]], Table1[[#This Row],[Level
(Select from dropdown)]], A56)</f>
        <v/>
      </c>
    </row>
    <row r="57" spans="1:2" x14ac:dyDescent="0.3">
      <c r="A57" s="193" t="str">
        <f>IF(Table1[[#This Row],[Date (mm/dd/yyyy)]]&lt;&gt;"", MONTH(Table1[[#This Row],[Date (mm/dd/yyyy)]]), "")</f>
        <v/>
      </c>
      <c r="B57" s="194" t="str">
        <f>CONCATENATE(Table1[[#This Row],[Risk and conditions
(Select from dropdown. To add a category, edit Column A in the Monthly Risk Tracker sheet)]], Table1[[#This Row],[Level
(Select from dropdown)]], A57)</f>
        <v/>
      </c>
    </row>
    <row r="58" spans="1:2" x14ac:dyDescent="0.3">
      <c r="A58" s="193" t="str">
        <f>IF(Table1[[#This Row],[Date (mm/dd/yyyy)]]&lt;&gt;"", MONTH(Table1[[#This Row],[Date (mm/dd/yyyy)]]), "")</f>
        <v/>
      </c>
      <c r="B58" s="194" t="str">
        <f>CONCATENATE(Table1[[#This Row],[Risk and conditions
(Select from dropdown. To add a category, edit Column A in the Monthly Risk Tracker sheet)]], Table1[[#This Row],[Level
(Select from dropdown)]], A58)</f>
        <v/>
      </c>
    </row>
    <row r="59" spans="1:2" x14ac:dyDescent="0.3">
      <c r="A59" s="193" t="str">
        <f>IF(Table1[[#This Row],[Date (mm/dd/yyyy)]]&lt;&gt;"", MONTH(Table1[[#This Row],[Date (mm/dd/yyyy)]]), "")</f>
        <v/>
      </c>
      <c r="B59" s="194" t="str">
        <f>CONCATENATE(Table1[[#This Row],[Risk and conditions
(Select from dropdown. To add a category, edit Column A in the Monthly Risk Tracker sheet)]], Table1[[#This Row],[Level
(Select from dropdown)]], A59)</f>
        <v/>
      </c>
    </row>
    <row r="60" spans="1:2" x14ac:dyDescent="0.3">
      <c r="A60" s="193" t="str">
        <f>IF(Table1[[#This Row],[Date (mm/dd/yyyy)]]&lt;&gt;"", MONTH(Table1[[#This Row],[Date (mm/dd/yyyy)]]), "")</f>
        <v/>
      </c>
      <c r="B60" s="194" t="str">
        <f>CONCATENATE(Table1[[#This Row],[Risk and conditions
(Select from dropdown. To add a category, edit Column A in the Monthly Risk Tracker sheet)]], Table1[[#This Row],[Level
(Select from dropdown)]], A60)</f>
        <v/>
      </c>
    </row>
    <row r="61" spans="1:2" x14ac:dyDescent="0.3">
      <c r="A61" s="193" t="str">
        <f>IF(Table1[[#This Row],[Date (mm/dd/yyyy)]]&lt;&gt;"", MONTH(Table1[[#This Row],[Date (mm/dd/yyyy)]]), "")</f>
        <v/>
      </c>
      <c r="B61" s="194" t="str">
        <f>CONCATENATE(Table1[[#This Row],[Risk and conditions
(Select from dropdown. To add a category, edit Column A in the Monthly Risk Tracker sheet)]], Table1[[#This Row],[Level
(Select from dropdown)]], A61)</f>
        <v/>
      </c>
    </row>
    <row r="62" spans="1:2" x14ac:dyDescent="0.3">
      <c r="A62" s="193" t="str">
        <f>IF(Table1[[#This Row],[Date (mm/dd/yyyy)]]&lt;&gt;"", MONTH(Table1[[#This Row],[Date (mm/dd/yyyy)]]), "")</f>
        <v/>
      </c>
      <c r="B62" s="194" t="str">
        <f>CONCATENATE(Table1[[#This Row],[Risk and conditions
(Select from dropdown. To add a category, edit Column A in the Monthly Risk Tracker sheet)]], Table1[[#This Row],[Level
(Select from dropdown)]], A62)</f>
        <v/>
      </c>
    </row>
    <row r="63" spans="1:2" x14ac:dyDescent="0.3">
      <c r="A63" s="193" t="str">
        <f>IF(Table1[[#This Row],[Date (mm/dd/yyyy)]]&lt;&gt;"", MONTH(Table1[[#This Row],[Date (mm/dd/yyyy)]]), "")</f>
        <v/>
      </c>
      <c r="B63" s="194" t="str">
        <f>CONCATENATE(Table1[[#This Row],[Risk and conditions
(Select from dropdown. To add a category, edit Column A in the Monthly Risk Tracker sheet)]], Table1[[#This Row],[Level
(Select from dropdown)]], A63)</f>
        <v/>
      </c>
    </row>
    <row r="64" spans="1:2" x14ac:dyDescent="0.3">
      <c r="A64" s="193" t="str">
        <f>IF(Table1[[#This Row],[Date (mm/dd/yyyy)]]&lt;&gt;"", MONTH(Table1[[#This Row],[Date (mm/dd/yyyy)]]), "")</f>
        <v/>
      </c>
      <c r="B64" s="194" t="str">
        <f>CONCATENATE(Table1[[#This Row],[Risk and conditions
(Select from dropdown. To add a category, edit Column A in the Monthly Risk Tracker sheet)]], Table1[[#This Row],[Level
(Select from dropdown)]], A64)</f>
        <v/>
      </c>
    </row>
    <row r="65" spans="1:2" x14ac:dyDescent="0.3">
      <c r="A65" s="193" t="str">
        <f>IF(Table1[[#This Row],[Date (mm/dd/yyyy)]]&lt;&gt;"", MONTH(Table1[[#This Row],[Date (mm/dd/yyyy)]]), "")</f>
        <v/>
      </c>
      <c r="B65" s="194" t="str">
        <f>CONCATENATE(Table1[[#This Row],[Risk and conditions
(Select from dropdown. To add a category, edit Column A in the Monthly Risk Tracker sheet)]], Table1[[#This Row],[Level
(Select from dropdown)]], A65)</f>
        <v/>
      </c>
    </row>
    <row r="66" spans="1:2" x14ac:dyDescent="0.3">
      <c r="A66" s="193" t="str">
        <f>IF(Table1[[#This Row],[Date (mm/dd/yyyy)]]&lt;&gt;"", MONTH(Table1[[#This Row],[Date (mm/dd/yyyy)]]), "")</f>
        <v/>
      </c>
      <c r="B66" s="194" t="str">
        <f>CONCATENATE(Table1[[#This Row],[Risk and conditions
(Select from dropdown. To add a category, edit Column A in the Monthly Risk Tracker sheet)]], Table1[[#This Row],[Level
(Select from dropdown)]], A66)</f>
        <v/>
      </c>
    </row>
    <row r="67" spans="1:2" x14ac:dyDescent="0.3">
      <c r="A67" s="193" t="str">
        <f>IF(Table1[[#This Row],[Date (mm/dd/yyyy)]]&lt;&gt;"", MONTH(Table1[[#This Row],[Date (mm/dd/yyyy)]]), "")</f>
        <v/>
      </c>
      <c r="B67" s="194" t="str">
        <f>CONCATENATE(Table1[[#This Row],[Risk and conditions
(Select from dropdown. To add a category, edit Column A in the Monthly Risk Tracker sheet)]], Table1[[#This Row],[Level
(Select from dropdown)]], A67)</f>
        <v/>
      </c>
    </row>
    <row r="68" spans="1:2" x14ac:dyDescent="0.3">
      <c r="A68" s="193" t="str">
        <f>IF(Table1[[#This Row],[Date (mm/dd/yyyy)]]&lt;&gt;"", MONTH(Table1[[#This Row],[Date (mm/dd/yyyy)]]), "")</f>
        <v/>
      </c>
      <c r="B68" s="194" t="str">
        <f>CONCATENATE(Table1[[#This Row],[Risk and conditions
(Select from dropdown. To add a category, edit Column A in the Monthly Risk Tracker sheet)]], Table1[[#This Row],[Level
(Select from dropdown)]], A68)</f>
        <v/>
      </c>
    </row>
    <row r="69" spans="1:2" x14ac:dyDescent="0.3">
      <c r="A69" s="193" t="str">
        <f>IF(Table1[[#This Row],[Date (mm/dd/yyyy)]]&lt;&gt;"", MONTH(Table1[[#This Row],[Date (mm/dd/yyyy)]]), "")</f>
        <v/>
      </c>
      <c r="B69" s="194" t="str">
        <f>CONCATENATE(Table1[[#This Row],[Risk and conditions
(Select from dropdown. To add a category, edit Column A in the Monthly Risk Tracker sheet)]], Table1[[#This Row],[Level
(Select from dropdown)]], A69)</f>
        <v/>
      </c>
    </row>
    <row r="70" spans="1:2" x14ac:dyDescent="0.3">
      <c r="A70" s="193" t="str">
        <f>IF(Table1[[#This Row],[Date (mm/dd/yyyy)]]&lt;&gt;"", MONTH(Table1[[#This Row],[Date (mm/dd/yyyy)]]), "")</f>
        <v/>
      </c>
      <c r="B70" s="194" t="str">
        <f>CONCATENATE(Table1[[#This Row],[Risk and conditions
(Select from dropdown. To add a category, edit Column A in the Monthly Risk Tracker sheet)]], Table1[[#This Row],[Level
(Select from dropdown)]], A70)</f>
        <v/>
      </c>
    </row>
    <row r="71" spans="1:2" x14ac:dyDescent="0.3">
      <c r="A71" s="193" t="str">
        <f>IF(Table1[[#This Row],[Date (mm/dd/yyyy)]]&lt;&gt;"", MONTH(Table1[[#This Row],[Date (mm/dd/yyyy)]]), "")</f>
        <v/>
      </c>
      <c r="B71" s="194" t="str">
        <f>CONCATENATE(Table1[[#This Row],[Risk and conditions
(Select from dropdown. To add a category, edit Column A in the Monthly Risk Tracker sheet)]], Table1[[#This Row],[Level
(Select from dropdown)]], A71)</f>
        <v/>
      </c>
    </row>
    <row r="72" spans="1:2" x14ac:dyDescent="0.3">
      <c r="A72" s="193" t="str">
        <f>IF(Table1[[#This Row],[Date (mm/dd/yyyy)]]&lt;&gt;"", MONTH(Table1[[#This Row],[Date (mm/dd/yyyy)]]), "")</f>
        <v/>
      </c>
      <c r="B72" s="194" t="str">
        <f>CONCATENATE(Table1[[#This Row],[Risk and conditions
(Select from dropdown. To add a category, edit Column A in the Monthly Risk Tracker sheet)]], Table1[[#This Row],[Level
(Select from dropdown)]], A72)</f>
        <v/>
      </c>
    </row>
    <row r="73" spans="1:2" x14ac:dyDescent="0.3">
      <c r="A73" s="193" t="str">
        <f>IF(Table1[[#This Row],[Date (mm/dd/yyyy)]]&lt;&gt;"", MONTH(Table1[[#This Row],[Date (mm/dd/yyyy)]]), "")</f>
        <v/>
      </c>
      <c r="B73" s="194" t="str">
        <f>CONCATENATE(Table1[[#This Row],[Risk and conditions
(Select from dropdown. To add a category, edit Column A in the Monthly Risk Tracker sheet)]], Table1[[#This Row],[Level
(Select from dropdown)]], A73)</f>
        <v/>
      </c>
    </row>
    <row r="74" spans="1:2" x14ac:dyDescent="0.3">
      <c r="A74" s="193" t="str">
        <f>IF(Table1[[#This Row],[Date (mm/dd/yyyy)]]&lt;&gt;"", MONTH(Table1[[#This Row],[Date (mm/dd/yyyy)]]), "")</f>
        <v/>
      </c>
      <c r="B74" s="194" t="str">
        <f>CONCATENATE(Table1[[#This Row],[Risk and conditions
(Select from dropdown. To add a category, edit Column A in the Monthly Risk Tracker sheet)]], Table1[[#This Row],[Level
(Select from dropdown)]], A74)</f>
        <v/>
      </c>
    </row>
    <row r="75" spans="1:2" x14ac:dyDescent="0.3">
      <c r="A75" s="193" t="str">
        <f>IF(Table1[[#This Row],[Date (mm/dd/yyyy)]]&lt;&gt;"", MONTH(Table1[[#This Row],[Date (mm/dd/yyyy)]]), "")</f>
        <v/>
      </c>
      <c r="B75" s="194" t="str">
        <f>CONCATENATE(Table1[[#This Row],[Risk and conditions
(Select from dropdown. To add a category, edit Column A in the Monthly Risk Tracker sheet)]], Table1[[#This Row],[Level
(Select from dropdown)]], A75)</f>
        <v/>
      </c>
    </row>
    <row r="76" spans="1:2" x14ac:dyDescent="0.3">
      <c r="A76" s="193" t="str">
        <f>IF(Table1[[#This Row],[Date (mm/dd/yyyy)]]&lt;&gt;"", MONTH(Table1[[#This Row],[Date (mm/dd/yyyy)]]), "")</f>
        <v/>
      </c>
      <c r="B76" s="194" t="str">
        <f>CONCATENATE(Table1[[#This Row],[Risk and conditions
(Select from dropdown. To add a category, edit Column A in the Monthly Risk Tracker sheet)]], Table1[[#This Row],[Level
(Select from dropdown)]], A76)</f>
        <v/>
      </c>
    </row>
    <row r="77" spans="1:2" x14ac:dyDescent="0.3">
      <c r="A77" s="193" t="str">
        <f>IF(Table1[[#This Row],[Date (mm/dd/yyyy)]]&lt;&gt;"", MONTH(Table1[[#This Row],[Date (mm/dd/yyyy)]]), "")</f>
        <v/>
      </c>
      <c r="B77" s="194" t="str">
        <f>CONCATENATE(Table1[[#This Row],[Risk and conditions
(Select from dropdown. To add a category, edit Column A in the Monthly Risk Tracker sheet)]], Table1[[#This Row],[Level
(Select from dropdown)]], A77)</f>
        <v/>
      </c>
    </row>
    <row r="78" spans="1:2" x14ac:dyDescent="0.3">
      <c r="A78" s="193" t="str">
        <f>IF(Table1[[#This Row],[Date (mm/dd/yyyy)]]&lt;&gt;"", MONTH(Table1[[#This Row],[Date (mm/dd/yyyy)]]), "")</f>
        <v/>
      </c>
      <c r="B78" s="194" t="str">
        <f>CONCATENATE(Table1[[#This Row],[Risk and conditions
(Select from dropdown. To add a category, edit Column A in the Monthly Risk Tracker sheet)]], Table1[[#This Row],[Level
(Select from dropdown)]], A78)</f>
        <v/>
      </c>
    </row>
    <row r="79" spans="1:2" x14ac:dyDescent="0.3">
      <c r="A79" s="193" t="str">
        <f>IF(Table1[[#This Row],[Date (mm/dd/yyyy)]]&lt;&gt;"", MONTH(Table1[[#This Row],[Date (mm/dd/yyyy)]]), "")</f>
        <v/>
      </c>
      <c r="B79" s="194" t="str">
        <f>CONCATENATE(Table1[[#This Row],[Risk and conditions
(Select from dropdown. To add a category, edit Column A in the Monthly Risk Tracker sheet)]], Table1[[#This Row],[Level
(Select from dropdown)]], A79)</f>
        <v/>
      </c>
    </row>
    <row r="80" spans="1:2" x14ac:dyDescent="0.3">
      <c r="A80" s="193" t="str">
        <f>IF(Table1[[#This Row],[Date (mm/dd/yyyy)]]&lt;&gt;"", MONTH(Table1[[#This Row],[Date (mm/dd/yyyy)]]), "")</f>
        <v/>
      </c>
      <c r="B80" s="194" t="str">
        <f>CONCATENATE(Table1[[#This Row],[Risk and conditions
(Select from dropdown. To add a category, edit Column A in the Monthly Risk Tracker sheet)]], Table1[[#This Row],[Level
(Select from dropdown)]], A80)</f>
        <v/>
      </c>
    </row>
    <row r="81" spans="1:2" x14ac:dyDescent="0.3">
      <c r="A81" s="193" t="str">
        <f>IF(Table1[[#This Row],[Date (mm/dd/yyyy)]]&lt;&gt;"", MONTH(Table1[[#This Row],[Date (mm/dd/yyyy)]]), "")</f>
        <v/>
      </c>
      <c r="B81" s="194" t="str">
        <f>CONCATENATE(Table1[[#This Row],[Risk and conditions
(Select from dropdown. To add a category, edit Column A in the Monthly Risk Tracker sheet)]], Table1[[#This Row],[Level
(Select from dropdown)]], A81)</f>
        <v/>
      </c>
    </row>
    <row r="82" spans="1:2" x14ac:dyDescent="0.3">
      <c r="A82" s="193" t="str">
        <f>IF(Table1[[#This Row],[Date (mm/dd/yyyy)]]&lt;&gt;"", MONTH(Table1[[#This Row],[Date (mm/dd/yyyy)]]), "")</f>
        <v/>
      </c>
      <c r="B82" s="194" t="str">
        <f>CONCATENATE(Table1[[#This Row],[Risk and conditions
(Select from dropdown. To add a category, edit Column A in the Monthly Risk Tracker sheet)]], Table1[[#This Row],[Level
(Select from dropdown)]], A82)</f>
        <v/>
      </c>
    </row>
    <row r="83" spans="1:2" x14ac:dyDescent="0.3">
      <c r="A83" s="193" t="str">
        <f>IF(Table1[[#This Row],[Date (mm/dd/yyyy)]]&lt;&gt;"", MONTH(Table1[[#This Row],[Date (mm/dd/yyyy)]]), "")</f>
        <v/>
      </c>
      <c r="B83" s="194" t="str">
        <f>CONCATENATE(Table1[[#This Row],[Risk and conditions
(Select from dropdown. To add a category, edit Column A in the Monthly Risk Tracker sheet)]], Table1[[#This Row],[Level
(Select from dropdown)]], A83)</f>
        <v/>
      </c>
    </row>
    <row r="84" spans="1:2" x14ac:dyDescent="0.3">
      <c r="A84" s="193" t="str">
        <f>IF(Table1[[#This Row],[Date (mm/dd/yyyy)]]&lt;&gt;"", MONTH(Table1[[#This Row],[Date (mm/dd/yyyy)]]), "")</f>
        <v/>
      </c>
      <c r="B84" s="194" t="str">
        <f>CONCATENATE(Table1[[#This Row],[Risk and conditions
(Select from dropdown. To add a category, edit Column A in the Monthly Risk Tracker sheet)]], Table1[[#This Row],[Level
(Select from dropdown)]], A84)</f>
        <v/>
      </c>
    </row>
    <row r="85" spans="1:2" x14ac:dyDescent="0.3">
      <c r="A85" s="193" t="str">
        <f>IF(Table1[[#This Row],[Date (mm/dd/yyyy)]]&lt;&gt;"", MONTH(Table1[[#This Row],[Date (mm/dd/yyyy)]]), "")</f>
        <v/>
      </c>
      <c r="B85" s="194" t="str">
        <f>CONCATENATE(Table1[[#This Row],[Risk and conditions
(Select from dropdown. To add a category, edit Column A in the Monthly Risk Tracker sheet)]], Table1[[#This Row],[Level
(Select from dropdown)]], A85)</f>
        <v/>
      </c>
    </row>
    <row r="86" spans="1:2" x14ac:dyDescent="0.3">
      <c r="A86" s="193" t="str">
        <f>IF(Table1[[#This Row],[Date (mm/dd/yyyy)]]&lt;&gt;"", MONTH(Table1[[#This Row],[Date (mm/dd/yyyy)]]), "")</f>
        <v/>
      </c>
      <c r="B86" s="194" t="str">
        <f>CONCATENATE(Table1[[#This Row],[Risk and conditions
(Select from dropdown. To add a category, edit Column A in the Monthly Risk Tracker sheet)]], Table1[[#This Row],[Level
(Select from dropdown)]], A86)</f>
        <v/>
      </c>
    </row>
    <row r="87" spans="1:2" x14ac:dyDescent="0.3">
      <c r="A87" s="193" t="str">
        <f>IF(Table1[[#This Row],[Date (mm/dd/yyyy)]]&lt;&gt;"", MONTH(Table1[[#This Row],[Date (mm/dd/yyyy)]]), "")</f>
        <v/>
      </c>
      <c r="B87" s="194" t="str">
        <f>CONCATENATE(Table1[[#This Row],[Risk and conditions
(Select from dropdown. To add a category, edit Column A in the Monthly Risk Tracker sheet)]], Table1[[#This Row],[Level
(Select from dropdown)]], A87)</f>
        <v/>
      </c>
    </row>
    <row r="88" spans="1:2" x14ac:dyDescent="0.3">
      <c r="A88" s="193" t="str">
        <f>IF(Table1[[#This Row],[Date (mm/dd/yyyy)]]&lt;&gt;"", MONTH(Table1[[#This Row],[Date (mm/dd/yyyy)]]), "")</f>
        <v/>
      </c>
      <c r="B88" s="194" t="str">
        <f>CONCATENATE(Table1[[#This Row],[Risk and conditions
(Select from dropdown. To add a category, edit Column A in the Monthly Risk Tracker sheet)]], Table1[[#This Row],[Level
(Select from dropdown)]], A88)</f>
        <v/>
      </c>
    </row>
    <row r="89" spans="1:2" x14ac:dyDescent="0.3">
      <c r="A89" s="193" t="str">
        <f>IF(Table1[[#This Row],[Date (mm/dd/yyyy)]]&lt;&gt;"", MONTH(Table1[[#This Row],[Date (mm/dd/yyyy)]]), "")</f>
        <v/>
      </c>
      <c r="B89" s="194" t="str">
        <f>CONCATENATE(Table1[[#This Row],[Risk and conditions
(Select from dropdown. To add a category, edit Column A in the Monthly Risk Tracker sheet)]], Table1[[#This Row],[Level
(Select from dropdown)]], A89)</f>
        <v/>
      </c>
    </row>
    <row r="90" spans="1:2" x14ac:dyDescent="0.3">
      <c r="A90" s="193" t="str">
        <f>IF(Table1[[#This Row],[Date (mm/dd/yyyy)]]&lt;&gt;"", MONTH(Table1[[#This Row],[Date (mm/dd/yyyy)]]), "")</f>
        <v/>
      </c>
      <c r="B90" s="194" t="str">
        <f>CONCATENATE(Table1[[#This Row],[Risk and conditions
(Select from dropdown. To add a category, edit Column A in the Monthly Risk Tracker sheet)]], Table1[[#This Row],[Level
(Select from dropdown)]], A90)</f>
        <v/>
      </c>
    </row>
    <row r="91" spans="1:2" x14ac:dyDescent="0.3">
      <c r="A91" s="193" t="str">
        <f>IF(Table1[[#This Row],[Date (mm/dd/yyyy)]]&lt;&gt;"", MONTH(Table1[[#This Row],[Date (mm/dd/yyyy)]]), "")</f>
        <v/>
      </c>
      <c r="B91" s="194" t="str">
        <f>CONCATENATE(Table1[[#This Row],[Risk and conditions
(Select from dropdown. To add a category, edit Column A in the Monthly Risk Tracker sheet)]], Table1[[#This Row],[Level
(Select from dropdown)]], A91)</f>
        <v/>
      </c>
    </row>
    <row r="92" spans="1:2" x14ac:dyDescent="0.3">
      <c r="A92" s="193" t="str">
        <f>IF(Table1[[#This Row],[Date (mm/dd/yyyy)]]&lt;&gt;"", MONTH(Table1[[#This Row],[Date (mm/dd/yyyy)]]), "")</f>
        <v/>
      </c>
      <c r="B92" s="194" t="str">
        <f>CONCATENATE(Table1[[#This Row],[Risk and conditions
(Select from dropdown. To add a category, edit Column A in the Monthly Risk Tracker sheet)]], Table1[[#This Row],[Level
(Select from dropdown)]], A92)</f>
        <v/>
      </c>
    </row>
    <row r="93" spans="1:2" x14ac:dyDescent="0.3">
      <c r="A93" s="193" t="str">
        <f>IF(Table1[[#This Row],[Date (mm/dd/yyyy)]]&lt;&gt;"", MONTH(Table1[[#This Row],[Date (mm/dd/yyyy)]]), "")</f>
        <v/>
      </c>
      <c r="B93" s="194" t="str">
        <f>CONCATENATE(Table1[[#This Row],[Risk and conditions
(Select from dropdown. To add a category, edit Column A in the Monthly Risk Tracker sheet)]], Table1[[#This Row],[Level
(Select from dropdown)]], A93)</f>
        <v/>
      </c>
    </row>
    <row r="94" spans="1:2" x14ac:dyDescent="0.3">
      <c r="A94" s="193" t="str">
        <f>IF(Table1[[#This Row],[Date (mm/dd/yyyy)]]&lt;&gt;"", MONTH(Table1[[#This Row],[Date (mm/dd/yyyy)]]), "")</f>
        <v/>
      </c>
      <c r="B94" s="194" t="str">
        <f>CONCATENATE(Table1[[#This Row],[Risk and conditions
(Select from dropdown. To add a category, edit Column A in the Monthly Risk Tracker sheet)]], Table1[[#This Row],[Level
(Select from dropdown)]], A94)</f>
        <v/>
      </c>
    </row>
    <row r="95" spans="1:2" x14ac:dyDescent="0.3">
      <c r="A95" s="193" t="str">
        <f>IF(Table1[[#This Row],[Date (mm/dd/yyyy)]]&lt;&gt;"", MONTH(Table1[[#This Row],[Date (mm/dd/yyyy)]]), "")</f>
        <v/>
      </c>
      <c r="B95" s="194" t="str">
        <f>CONCATENATE(Table1[[#This Row],[Risk and conditions
(Select from dropdown. To add a category, edit Column A in the Monthly Risk Tracker sheet)]], Table1[[#This Row],[Level
(Select from dropdown)]], A95)</f>
        <v/>
      </c>
    </row>
    <row r="96" spans="1:2" x14ac:dyDescent="0.3">
      <c r="A96" s="193" t="str">
        <f>IF(Table1[[#This Row],[Date (mm/dd/yyyy)]]&lt;&gt;"", MONTH(Table1[[#This Row],[Date (mm/dd/yyyy)]]), "")</f>
        <v/>
      </c>
      <c r="B96" s="194" t="str">
        <f>CONCATENATE(Table1[[#This Row],[Risk and conditions
(Select from dropdown. To add a category, edit Column A in the Monthly Risk Tracker sheet)]], Table1[[#This Row],[Level
(Select from dropdown)]], A96)</f>
        <v/>
      </c>
    </row>
    <row r="97" spans="1:2" x14ac:dyDescent="0.3">
      <c r="A97" s="193" t="str">
        <f>IF(Table1[[#This Row],[Date (mm/dd/yyyy)]]&lt;&gt;"", MONTH(Table1[[#This Row],[Date (mm/dd/yyyy)]]), "")</f>
        <v/>
      </c>
      <c r="B97" s="194" t="str">
        <f>CONCATENATE(Table1[[#This Row],[Risk and conditions
(Select from dropdown. To add a category, edit Column A in the Monthly Risk Tracker sheet)]], Table1[[#This Row],[Level
(Select from dropdown)]], A97)</f>
        <v/>
      </c>
    </row>
    <row r="98" spans="1:2" x14ac:dyDescent="0.3">
      <c r="A98" s="193" t="str">
        <f>IF(Table1[[#This Row],[Date (mm/dd/yyyy)]]&lt;&gt;"", MONTH(Table1[[#This Row],[Date (mm/dd/yyyy)]]), "")</f>
        <v/>
      </c>
      <c r="B98" s="194" t="str">
        <f>CONCATENATE(Table1[[#This Row],[Risk and conditions
(Select from dropdown. To add a category, edit Column A in the Monthly Risk Tracker sheet)]], Table1[[#This Row],[Level
(Select from dropdown)]], A98)</f>
        <v/>
      </c>
    </row>
    <row r="99" spans="1:2" x14ac:dyDescent="0.3">
      <c r="A99" s="193" t="str">
        <f>IF(Table1[[#This Row],[Date (mm/dd/yyyy)]]&lt;&gt;"", MONTH(Table1[[#This Row],[Date (mm/dd/yyyy)]]), "")</f>
        <v/>
      </c>
      <c r="B99" s="194" t="str">
        <f>CONCATENATE(Table1[[#This Row],[Risk and conditions
(Select from dropdown. To add a category, edit Column A in the Monthly Risk Tracker sheet)]], Table1[[#This Row],[Level
(Select from dropdown)]], A99)</f>
        <v/>
      </c>
    </row>
    <row r="100" spans="1:2" x14ac:dyDescent="0.3">
      <c r="A100" s="193" t="str">
        <f>IF(Table1[[#This Row],[Date (mm/dd/yyyy)]]&lt;&gt;"", MONTH(Table1[[#This Row],[Date (mm/dd/yyyy)]]), "")</f>
        <v/>
      </c>
      <c r="B100" s="194" t="str">
        <f>CONCATENATE(Table1[[#This Row],[Risk and conditions
(Select from dropdown. To add a category, edit Column A in the Monthly Risk Tracker sheet)]], Table1[[#This Row],[Level
(Select from dropdown)]], A100)</f>
        <v/>
      </c>
    </row>
    <row r="101" spans="1:2" x14ac:dyDescent="0.3">
      <c r="A101" s="193" t="str">
        <f>IF(Table1[[#This Row],[Date (mm/dd/yyyy)]]&lt;&gt;"", MONTH(Table1[[#This Row],[Date (mm/dd/yyyy)]]), "")</f>
        <v/>
      </c>
      <c r="B101" s="194" t="str">
        <f>CONCATENATE(Table1[[#This Row],[Risk and conditions
(Select from dropdown. To add a category, edit Column A in the Monthly Risk Tracker sheet)]], Table1[[#This Row],[Level
(Select from dropdown)]], A101)</f>
        <v/>
      </c>
    </row>
    <row r="102" spans="1:2" x14ac:dyDescent="0.3">
      <c r="A102" s="193" t="str">
        <f>IF(Table1[[#This Row],[Date (mm/dd/yyyy)]]&lt;&gt;"", MONTH(Table1[[#This Row],[Date (mm/dd/yyyy)]]), "")</f>
        <v/>
      </c>
      <c r="B102" s="194" t="str">
        <f>CONCATENATE(Table1[[#This Row],[Risk and conditions
(Select from dropdown. To add a category, edit Column A in the Monthly Risk Tracker sheet)]], Table1[[#This Row],[Level
(Select from dropdown)]], A102)</f>
        <v/>
      </c>
    </row>
    <row r="103" spans="1:2" x14ac:dyDescent="0.3">
      <c r="A103" s="193" t="str">
        <f>IF(Table1[[#This Row],[Date (mm/dd/yyyy)]]&lt;&gt;"", MONTH(Table1[[#This Row],[Date (mm/dd/yyyy)]]), "")</f>
        <v/>
      </c>
      <c r="B103" s="194" t="str">
        <f>CONCATENATE(Table1[[#This Row],[Risk and conditions
(Select from dropdown. To add a category, edit Column A in the Monthly Risk Tracker sheet)]], Table1[[#This Row],[Level
(Select from dropdown)]], A103)</f>
        <v/>
      </c>
    </row>
    <row r="104" spans="1:2" x14ac:dyDescent="0.3">
      <c r="A104" s="193" t="str">
        <f>IF(Table1[[#This Row],[Date (mm/dd/yyyy)]]&lt;&gt;"", MONTH(Table1[[#This Row],[Date (mm/dd/yyyy)]]), "")</f>
        <v/>
      </c>
      <c r="B104" s="194" t="str">
        <f>CONCATENATE(Table1[[#This Row],[Risk and conditions
(Select from dropdown. To add a category, edit Column A in the Monthly Risk Tracker sheet)]], Table1[[#This Row],[Level
(Select from dropdown)]], A104)</f>
        <v/>
      </c>
    </row>
    <row r="105" spans="1:2" x14ac:dyDescent="0.3">
      <c r="A105" s="193" t="str">
        <f>IF(Table1[[#This Row],[Date (mm/dd/yyyy)]]&lt;&gt;"", MONTH(Table1[[#This Row],[Date (mm/dd/yyyy)]]), "")</f>
        <v/>
      </c>
      <c r="B105" s="194" t="str">
        <f>CONCATENATE(Table1[[#This Row],[Risk and conditions
(Select from dropdown. To add a category, edit Column A in the Monthly Risk Tracker sheet)]], Table1[[#This Row],[Level
(Select from dropdown)]], A105)</f>
        <v/>
      </c>
    </row>
    <row r="106" spans="1:2" x14ac:dyDescent="0.3">
      <c r="A106" s="193" t="str">
        <f>IF(Table1[[#This Row],[Date (mm/dd/yyyy)]]&lt;&gt;"", MONTH(Table1[[#This Row],[Date (mm/dd/yyyy)]]), "")</f>
        <v/>
      </c>
      <c r="B106" s="194" t="str">
        <f>CONCATENATE(Table1[[#This Row],[Risk and conditions
(Select from dropdown. To add a category, edit Column A in the Monthly Risk Tracker sheet)]], Table1[[#This Row],[Level
(Select from dropdown)]], A106)</f>
        <v/>
      </c>
    </row>
    <row r="107" spans="1:2" x14ac:dyDescent="0.3">
      <c r="A107" s="193" t="str">
        <f>IF(Table1[[#This Row],[Date (mm/dd/yyyy)]]&lt;&gt;"", MONTH(Table1[[#This Row],[Date (mm/dd/yyyy)]]), "")</f>
        <v/>
      </c>
      <c r="B107" s="194" t="str">
        <f>CONCATENATE(Table1[[#This Row],[Risk and conditions
(Select from dropdown. To add a category, edit Column A in the Monthly Risk Tracker sheet)]], Table1[[#This Row],[Level
(Select from dropdown)]], A107)</f>
        <v/>
      </c>
    </row>
    <row r="108" spans="1:2" x14ac:dyDescent="0.3">
      <c r="A108" s="193" t="str">
        <f>IF(Table1[[#This Row],[Date (mm/dd/yyyy)]]&lt;&gt;"", MONTH(Table1[[#This Row],[Date (mm/dd/yyyy)]]), "")</f>
        <v/>
      </c>
      <c r="B108" s="194" t="str">
        <f>CONCATENATE(Table1[[#This Row],[Risk and conditions
(Select from dropdown. To add a category, edit Column A in the Monthly Risk Tracker sheet)]], Table1[[#This Row],[Level
(Select from dropdown)]], A108)</f>
        <v/>
      </c>
    </row>
    <row r="109" spans="1:2" x14ac:dyDescent="0.3">
      <c r="A109" s="193" t="str">
        <f>IF(Table1[[#This Row],[Date (mm/dd/yyyy)]]&lt;&gt;"", MONTH(Table1[[#This Row],[Date (mm/dd/yyyy)]]), "")</f>
        <v/>
      </c>
      <c r="B109" s="194" t="str">
        <f>CONCATENATE(Table1[[#This Row],[Risk and conditions
(Select from dropdown. To add a category, edit Column A in the Monthly Risk Tracker sheet)]], Table1[[#This Row],[Level
(Select from dropdown)]], A109)</f>
        <v/>
      </c>
    </row>
    <row r="110" spans="1:2" x14ac:dyDescent="0.3">
      <c r="A110" s="193" t="str">
        <f>IF(Table1[[#This Row],[Date (mm/dd/yyyy)]]&lt;&gt;"", MONTH(Table1[[#This Row],[Date (mm/dd/yyyy)]]), "")</f>
        <v/>
      </c>
      <c r="B110" s="194" t="str">
        <f>CONCATENATE(Table1[[#This Row],[Risk and conditions
(Select from dropdown. To add a category, edit Column A in the Monthly Risk Tracker sheet)]], Table1[[#This Row],[Level
(Select from dropdown)]], A110)</f>
        <v/>
      </c>
    </row>
    <row r="111" spans="1:2" x14ac:dyDescent="0.3">
      <c r="A111" s="193" t="str">
        <f>IF(Table1[[#This Row],[Date (mm/dd/yyyy)]]&lt;&gt;"", MONTH(Table1[[#This Row],[Date (mm/dd/yyyy)]]), "")</f>
        <v/>
      </c>
      <c r="B111" s="194" t="str">
        <f>CONCATENATE(Table1[[#This Row],[Risk and conditions
(Select from dropdown. To add a category, edit Column A in the Monthly Risk Tracker sheet)]], Table1[[#This Row],[Level
(Select from dropdown)]], A111)</f>
        <v/>
      </c>
    </row>
    <row r="112" spans="1:2" x14ac:dyDescent="0.3">
      <c r="A112" s="193" t="str">
        <f>IF(Table1[[#This Row],[Date (mm/dd/yyyy)]]&lt;&gt;"", MONTH(Table1[[#This Row],[Date (mm/dd/yyyy)]]), "")</f>
        <v/>
      </c>
      <c r="B112" s="194" t="str">
        <f>CONCATENATE(Table1[[#This Row],[Risk and conditions
(Select from dropdown. To add a category, edit Column A in the Monthly Risk Tracker sheet)]], Table1[[#This Row],[Level
(Select from dropdown)]], A112)</f>
        <v/>
      </c>
    </row>
    <row r="113" spans="1:2" x14ac:dyDescent="0.3">
      <c r="A113" s="193" t="str">
        <f>IF(Table1[[#This Row],[Date (mm/dd/yyyy)]]&lt;&gt;"", MONTH(Table1[[#This Row],[Date (mm/dd/yyyy)]]), "")</f>
        <v/>
      </c>
      <c r="B113" s="194" t="str">
        <f>CONCATENATE(Table1[[#This Row],[Risk and conditions
(Select from dropdown. To add a category, edit Column A in the Monthly Risk Tracker sheet)]], Table1[[#This Row],[Level
(Select from dropdown)]], A113)</f>
        <v/>
      </c>
    </row>
    <row r="114" spans="1:2" x14ac:dyDescent="0.3">
      <c r="A114" s="193" t="str">
        <f>IF(Table1[[#This Row],[Date (mm/dd/yyyy)]]&lt;&gt;"", MONTH(Table1[[#This Row],[Date (mm/dd/yyyy)]]), "")</f>
        <v/>
      </c>
      <c r="B114" s="194" t="str">
        <f>CONCATENATE(Table1[[#This Row],[Risk and conditions
(Select from dropdown. To add a category, edit Column A in the Monthly Risk Tracker sheet)]], Table1[[#This Row],[Level
(Select from dropdown)]], A114)</f>
        <v/>
      </c>
    </row>
    <row r="115" spans="1:2" x14ac:dyDescent="0.3">
      <c r="A115" s="193" t="str">
        <f>IF(Table1[[#This Row],[Date (mm/dd/yyyy)]]&lt;&gt;"", MONTH(Table1[[#This Row],[Date (mm/dd/yyyy)]]), "")</f>
        <v/>
      </c>
      <c r="B115" s="194" t="str">
        <f>CONCATENATE(Table1[[#This Row],[Risk and conditions
(Select from dropdown. To add a category, edit Column A in the Monthly Risk Tracker sheet)]], Table1[[#This Row],[Level
(Select from dropdown)]], A115)</f>
        <v/>
      </c>
    </row>
    <row r="116" spans="1:2" x14ac:dyDescent="0.3">
      <c r="A116" s="193" t="str">
        <f>IF(Table1[[#This Row],[Date (mm/dd/yyyy)]]&lt;&gt;"", MONTH(Table1[[#This Row],[Date (mm/dd/yyyy)]]), "")</f>
        <v/>
      </c>
      <c r="B116" s="194" t="str">
        <f>CONCATENATE(Table1[[#This Row],[Risk and conditions
(Select from dropdown. To add a category, edit Column A in the Monthly Risk Tracker sheet)]], Table1[[#This Row],[Level
(Select from dropdown)]], A116)</f>
        <v/>
      </c>
    </row>
    <row r="117" spans="1:2" x14ac:dyDescent="0.3">
      <c r="A117" s="193" t="str">
        <f>IF(Table1[[#This Row],[Date (mm/dd/yyyy)]]&lt;&gt;"", MONTH(Table1[[#This Row],[Date (mm/dd/yyyy)]]), "")</f>
        <v/>
      </c>
      <c r="B117" s="194" t="str">
        <f>CONCATENATE(Table1[[#This Row],[Risk and conditions
(Select from dropdown. To add a category, edit Column A in the Monthly Risk Tracker sheet)]], Table1[[#This Row],[Level
(Select from dropdown)]], A117)</f>
        <v/>
      </c>
    </row>
    <row r="118" spans="1:2" x14ac:dyDescent="0.3">
      <c r="A118" s="193" t="str">
        <f>IF(Table1[[#This Row],[Date (mm/dd/yyyy)]]&lt;&gt;"", MONTH(Table1[[#This Row],[Date (mm/dd/yyyy)]]), "")</f>
        <v/>
      </c>
      <c r="B118" s="194" t="str">
        <f>CONCATENATE(Table1[[#This Row],[Risk and conditions
(Select from dropdown. To add a category, edit Column A in the Monthly Risk Tracker sheet)]], Table1[[#This Row],[Level
(Select from dropdown)]], A118)</f>
        <v/>
      </c>
    </row>
    <row r="119" spans="1:2" x14ac:dyDescent="0.3">
      <c r="A119" s="193" t="str">
        <f>IF(Table1[[#This Row],[Date (mm/dd/yyyy)]]&lt;&gt;"", MONTH(Table1[[#This Row],[Date (mm/dd/yyyy)]]), "")</f>
        <v/>
      </c>
      <c r="B119" s="194" t="str">
        <f>CONCATENATE(Table1[[#This Row],[Risk and conditions
(Select from dropdown. To add a category, edit Column A in the Monthly Risk Tracker sheet)]], Table1[[#This Row],[Level
(Select from dropdown)]], A119)</f>
        <v/>
      </c>
    </row>
    <row r="120" spans="1:2" x14ac:dyDescent="0.3">
      <c r="A120" s="193" t="str">
        <f>IF(Table1[[#This Row],[Date (mm/dd/yyyy)]]&lt;&gt;"", MONTH(Table1[[#This Row],[Date (mm/dd/yyyy)]]), "")</f>
        <v/>
      </c>
      <c r="B120" s="194" t="str">
        <f>CONCATENATE(Table1[[#This Row],[Risk and conditions
(Select from dropdown. To add a category, edit Column A in the Monthly Risk Tracker sheet)]], Table1[[#This Row],[Level
(Select from dropdown)]], A120)</f>
        <v/>
      </c>
    </row>
    <row r="121" spans="1:2" x14ac:dyDescent="0.3">
      <c r="A121" s="193" t="str">
        <f>IF(Table1[[#This Row],[Date (mm/dd/yyyy)]]&lt;&gt;"", MONTH(Table1[[#This Row],[Date (mm/dd/yyyy)]]), "")</f>
        <v/>
      </c>
      <c r="B121" s="194" t="str">
        <f>CONCATENATE(Table1[[#This Row],[Risk and conditions
(Select from dropdown. To add a category, edit Column A in the Monthly Risk Tracker sheet)]], Table1[[#This Row],[Level
(Select from dropdown)]], A121)</f>
        <v/>
      </c>
    </row>
    <row r="122" spans="1:2" x14ac:dyDescent="0.3">
      <c r="A122" s="193" t="str">
        <f>IF(Table1[[#This Row],[Date (mm/dd/yyyy)]]&lt;&gt;"", MONTH(Table1[[#This Row],[Date (mm/dd/yyyy)]]), "")</f>
        <v/>
      </c>
      <c r="B122" s="194" t="str">
        <f>CONCATENATE(Table1[[#This Row],[Risk and conditions
(Select from dropdown. To add a category, edit Column A in the Monthly Risk Tracker sheet)]], Table1[[#This Row],[Level
(Select from dropdown)]], A122)</f>
        <v/>
      </c>
    </row>
    <row r="123" spans="1:2" x14ac:dyDescent="0.3">
      <c r="A123" s="193" t="str">
        <f>IF(Table1[[#This Row],[Date (mm/dd/yyyy)]]&lt;&gt;"", MONTH(Table1[[#This Row],[Date (mm/dd/yyyy)]]), "")</f>
        <v/>
      </c>
      <c r="B123" s="194" t="str">
        <f>CONCATENATE(Table1[[#This Row],[Risk and conditions
(Select from dropdown. To add a category, edit Column A in the Monthly Risk Tracker sheet)]], Table1[[#This Row],[Level
(Select from dropdown)]], A123)</f>
        <v/>
      </c>
    </row>
    <row r="124" spans="1:2" x14ac:dyDescent="0.3">
      <c r="A124" s="193" t="str">
        <f>IF(Table1[[#This Row],[Date (mm/dd/yyyy)]]&lt;&gt;"", MONTH(Table1[[#This Row],[Date (mm/dd/yyyy)]]), "")</f>
        <v/>
      </c>
      <c r="B124" s="194" t="str">
        <f>CONCATENATE(Table1[[#This Row],[Risk and conditions
(Select from dropdown. To add a category, edit Column A in the Monthly Risk Tracker sheet)]], Table1[[#This Row],[Level
(Select from dropdown)]], A124)</f>
        <v/>
      </c>
    </row>
    <row r="125" spans="1:2" x14ac:dyDescent="0.3">
      <c r="A125" s="193" t="str">
        <f>IF(Table1[[#This Row],[Date (mm/dd/yyyy)]]&lt;&gt;"", MONTH(Table1[[#This Row],[Date (mm/dd/yyyy)]]), "")</f>
        <v/>
      </c>
      <c r="B125" s="194" t="str">
        <f>CONCATENATE(Table1[[#This Row],[Risk and conditions
(Select from dropdown. To add a category, edit Column A in the Monthly Risk Tracker sheet)]], Table1[[#This Row],[Level
(Select from dropdown)]], A125)</f>
        <v/>
      </c>
    </row>
    <row r="126" spans="1:2" x14ac:dyDescent="0.3">
      <c r="A126" s="193" t="str">
        <f>IF(Table1[[#This Row],[Date (mm/dd/yyyy)]]&lt;&gt;"", MONTH(Table1[[#This Row],[Date (mm/dd/yyyy)]]), "")</f>
        <v/>
      </c>
      <c r="B126" s="194" t="str">
        <f>CONCATENATE(Table1[[#This Row],[Risk and conditions
(Select from dropdown. To add a category, edit Column A in the Monthly Risk Tracker sheet)]], Table1[[#This Row],[Level
(Select from dropdown)]], A126)</f>
        <v/>
      </c>
    </row>
    <row r="127" spans="1:2" x14ac:dyDescent="0.3">
      <c r="A127" s="193" t="str">
        <f>IF(Table1[[#This Row],[Date (mm/dd/yyyy)]]&lt;&gt;"", MONTH(Table1[[#This Row],[Date (mm/dd/yyyy)]]), "")</f>
        <v/>
      </c>
      <c r="B127" s="194" t="str">
        <f>CONCATENATE(Table1[[#This Row],[Risk and conditions
(Select from dropdown. To add a category, edit Column A in the Monthly Risk Tracker sheet)]], Table1[[#This Row],[Level
(Select from dropdown)]], A127)</f>
        <v/>
      </c>
    </row>
    <row r="128" spans="1:2" x14ac:dyDescent="0.3">
      <c r="A128" s="193" t="str">
        <f>IF(Table1[[#This Row],[Date (mm/dd/yyyy)]]&lt;&gt;"", MONTH(Table1[[#This Row],[Date (mm/dd/yyyy)]]), "")</f>
        <v/>
      </c>
      <c r="B128" s="194" t="str">
        <f>CONCATENATE(Table1[[#This Row],[Risk and conditions
(Select from dropdown. To add a category, edit Column A in the Monthly Risk Tracker sheet)]], Table1[[#This Row],[Level
(Select from dropdown)]], A128)</f>
        <v/>
      </c>
    </row>
    <row r="129" spans="1:2" x14ac:dyDescent="0.3">
      <c r="A129" s="193" t="str">
        <f>IF(Table1[[#This Row],[Date (mm/dd/yyyy)]]&lt;&gt;"", MONTH(Table1[[#This Row],[Date (mm/dd/yyyy)]]), "")</f>
        <v/>
      </c>
      <c r="B129" s="194" t="str">
        <f>CONCATENATE(Table1[[#This Row],[Risk and conditions
(Select from dropdown. To add a category, edit Column A in the Monthly Risk Tracker sheet)]], Table1[[#This Row],[Level
(Select from dropdown)]], A129)</f>
        <v/>
      </c>
    </row>
    <row r="130" spans="1:2" x14ac:dyDescent="0.3">
      <c r="A130" s="193" t="str">
        <f>IF(Table1[[#This Row],[Date (mm/dd/yyyy)]]&lt;&gt;"", MONTH(Table1[[#This Row],[Date (mm/dd/yyyy)]]), "")</f>
        <v/>
      </c>
      <c r="B130" s="194" t="str">
        <f>CONCATENATE(Table1[[#This Row],[Risk and conditions
(Select from dropdown. To add a category, edit Column A in the Monthly Risk Tracker sheet)]], Table1[[#This Row],[Level
(Select from dropdown)]], A130)</f>
        <v/>
      </c>
    </row>
    <row r="131" spans="1:2" x14ac:dyDescent="0.3">
      <c r="A131" s="193" t="str">
        <f>IF(Table1[[#This Row],[Date (mm/dd/yyyy)]]&lt;&gt;"", MONTH(Table1[[#This Row],[Date (mm/dd/yyyy)]]), "")</f>
        <v/>
      </c>
      <c r="B131" s="194" t="str">
        <f>CONCATENATE(Table1[[#This Row],[Risk and conditions
(Select from dropdown. To add a category, edit Column A in the Monthly Risk Tracker sheet)]], Table1[[#This Row],[Level
(Select from dropdown)]], A131)</f>
        <v/>
      </c>
    </row>
    <row r="132" spans="1:2" x14ac:dyDescent="0.3">
      <c r="A132" s="193" t="str">
        <f>IF(Table1[[#This Row],[Date (mm/dd/yyyy)]]&lt;&gt;"", MONTH(Table1[[#This Row],[Date (mm/dd/yyyy)]]), "")</f>
        <v/>
      </c>
      <c r="B132" s="194" t="str">
        <f>CONCATENATE(Table1[[#This Row],[Risk and conditions
(Select from dropdown. To add a category, edit Column A in the Monthly Risk Tracker sheet)]], Table1[[#This Row],[Level
(Select from dropdown)]], A132)</f>
        <v/>
      </c>
    </row>
    <row r="133" spans="1:2" x14ac:dyDescent="0.3">
      <c r="A133" s="193" t="str">
        <f>IF(Table1[[#This Row],[Date (mm/dd/yyyy)]]&lt;&gt;"", MONTH(Table1[[#This Row],[Date (mm/dd/yyyy)]]), "")</f>
        <v/>
      </c>
      <c r="B133" s="194" t="str">
        <f>CONCATENATE(Table1[[#This Row],[Risk and conditions
(Select from dropdown. To add a category, edit Column A in the Monthly Risk Tracker sheet)]], Table1[[#This Row],[Level
(Select from dropdown)]], A133)</f>
        <v/>
      </c>
    </row>
    <row r="134" spans="1:2" x14ac:dyDescent="0.3">
      <c r="A134" s="193" t="str">
        <f>IF(Table1[[#This Row],[Date (mm/dd/yyyy)]]&lt;&gt;"", MONTH(Table1[[#This Row],[Date (mm/dd/yyyy)]]), "")</f>
        <v/>
      </c>
      <c r="B134" s="194" t="str">
        <f>CONCATENATE(Table1[[#This Row],[Risk and conditions
(Select from dropdown. To add a category, edit Column A in the Monthly Risk Tracker sheet)]], Table1[[#This Row],[Level
(Select from dropdown)]], A134)</f>
        <v/>
      </c>
    </row>
    <row r="135" spans="1:2" x14ac:dyDescent="0.3">
      <c r="A135" s="193" t="str">
        <f>IF(Table1[[#This Row],[Date (mm/dd/yyyy)]]&lt;&gt;"", MONTH(Table1[[#This Row],[Date (mm/dd/yyyy)]]), "")</f>
        <v/>
      </c>
      <c r="B135" s="194" t="str">
        <f>CONCATENATE(Table1[[#This Row],[Risk and conditions
(Select from dropdown. To add a category, edit Column A in the Monthly Risk Tracker sheet)]], Table1[[#This Row],[Level
(Select from dropdown)]], A135)</f>
        <v/>
      </c>
    </row>
    <row r="136" spans="1:2" x14ac:dyDescent="0.3">
      <c r="A136" s="193" t="str">
        <f>IF(Table1[[#This Row],[Date (mm/dd/yyyy)]]&lt;&gt;"", MONTH(Table1[[#This Row],[Date (mm/dd/yyyy)]]), "")</f>
        <v/>
      </c>
      <c r="B136" s="194" t="str">
        <f>CONCATENATE(Table1[[#This Row],[Risk and conditions
(Select from dropdown. To add a category, edit Column A in the Monthly Risk Tracker sheet)]], Table1[[#This Row],[Level
(Select from dropdown)]], A136)</f>
        <v/>
      </c>
    </row>
    <row r="137" spans="1:2" x14ac:dyDescent="0.3">
      <c r="A137" s="193" t="str">
        <f>IF(Table1[[#This Row],[Date (mm/dd/yyyy)]]&lt;&gt;"", MONTH(Table1[[#This Row],[Date (mm/dd/yyyy)]]), "")</f>
        <v/>
      </c>
      <c r="B137" s="194" t="str">
        <f>CONCATENATE(Table1[[#This Row],[Risk and conditions
(Select from dropdown. To add a category, edit Column A in the Monthly Risk Tracker sheet)]], Table1[[#This Row],[Level
(Select from dropdown)]], A137)</f>
        <v/>
      </c>
    </row>
    <row r="138" spans="1:2" x14ac:dyDescent="0.3">
      <c r="A138" s="193" t="str">
        <f>IF(Table1[[#This Row],[Date (mm/dd/yyyy)]]&lt;&gt;"", MONTH(Table1[[#This Row],[Date (mm/dd/yyyy)]]), "")</f>
        <v/>
      </c>
      <c r="B138" s="194" t="str">
        <f>CONCATENATE(Table1[[#This Row],[Risk and conditions
(Select from dropdown. To add a category, edit Column A in the Monthly Risk Tracker sheet)]], Table1[[#This Row],[Level
(Select from dropdown)]], A138)</f>
        <v/>
      </c>
    </row>
    <row r="139" spans="1:2" x14ac:dyDescent="0.3">
      <c r="A139" s="193" t="str">
        <f>IF(Table1[[#This Row],[Date (mm/dd/yyyy)]]&lt;&gt;"", MONTH(Table1[[#This Row],[Date (mm/dd/yyyy)]]), "")</f>
        <v/>
      </c>
      <c r="B139" s="194" t="str">
        <f>CONCATENATE(Table1[[#This Row],[Risk and conditions
(Select from dropdown. To add a category, edit Column A in the Monthly Risk Tracker sheet)]], Table1[[#This Row],[Level
(Select from dropdown)]], A139)</f>
        <v/>
      </c>
    </row>
    <row r="140" spans="1:2" x14ac:dyDescent="0.3">
      <c r="A140" s="193" t="str">
        <f>IF(Table1[[#This Row],[Date (mm/dd/yyyy)]]&lt;&gt;"", MONTH(Table1[[#This Row],[Date (mm/dd/yyyy)]]), "")</f>
        <v/>
      </c>
      <c r="B140" s="194" t="str">
        <f>CONCATENATE(Table1[[#This Row],[Risk and conditions
(Select from dropdown. To add a category, edit Column A in the Monthly Risk Tracker sheet)]], Table1[[#This Row],[Level
(Select from dropdown)]], A140)</f>
        <v/>
      </c>
    </row>
    <row r="141" spans="1:2" x14ac:dyDescent="0.3">
      <c r="A141" s="193" t="str">
        <f>IF(Table1[[#This Row],[Date (mm/dd/yyyy)]]&lt;&gt;"", MONTH(Table1[[#This Row],[Date (mm/dd/yyyy)]]), "")</f>
        <v/>
      </c>
      <c r="B141" s="194" t="str">
        <f>CONCATENATE(Table1[[#This Row],[Risk and conditions
(Select from dropdown. To add a category, edit Column A in the Monthly Risk Tracker sheet)]], Table1[[#This Row],[Level
(Select from dropdown)]], A141)</f>
        <v/>
      </c>
    </row>
    <row r="142" spans="1:2" x14ac:dyDescent="0.3">
      <c r="A142" s="193" t="str">
        <f>IF(Table1[[#This Row],[Date (mm/dd/yyyy)]]&lt;&gt;"", MONTH(Table1[[#This Row],[Date (mm/dd/yyyy)]]), "")</f>
        <v/>
      </c>
      <c r="B142" s="194" t="str">
        <f>CONCATENATE(Table1[[#This Row],[Risk and conditions
(Select from dropdown. To add a category, edit Column A in the Monthly Risk Tracker sheet)]], Table1[[#This Row],[Level
(Select from dropdown)]], A142)</f>
        <v/>
      </c>
    </row>
    <row r="143" spans="1:2" x14ac:dyDescent="0.3">
      <c r="A143" s="193" t="str">
        <f>IF(Table1[[#This Row],[Date (mm/dd/yyyy)]]&lt;&gt;"", MONTH(Table1[[#This Row],[Date (mm/dd/yyyy)]]), "")</f>
        <v/>
      </c>
      <c r="B143" s="194" t="str">
        <f>CONCATENATE(Table1[[#This Row],[Risk and conditions
(Select from dropdown. To add a category, edit Column A in the Monthly Risk Tracker sheet)]], Table1[[#This Row],[Level
(Select from dropdown)]], A143)</f>
        <v/>
      </c>
    </row>
    <row r="144" spans="1:2" x14ac:dyDescent="0.3">
      <c r="A144" s="193" t="str">
        <f>IF(Table1[[#This Row],[Date (mm/dd/yyyy)]]&lt;&gt;"", MONTH(Table1[[#This Row],[Date (mm/dd/yyyy)]]), "")</f>
        <v/>
      </c>
      <c r="B144" s="194" t="str">
        <f>CONCATENATE(Table1[[#This Row],[Risk and conditions
(Select from dropdown. To add a category, edit Column A in the Monthly Risk Tracker sheet)]], Table1[[#This Row],[Level
(Select from dropdown)]], A144)</f>
        <v/>
      </c>
    </row>
    <row r="145" spans="1:2" x14ac:dyDescent="0.3">
      <c r="A145" s="193" t="str">
        <f>IF(Table1[[#This Row],[Date (mm/dd/yyyy)]]&lt;&gt;"", MONTH(Table1[[#This Row],[Date (mm/dd/yyyy)]]), "")</f>
        <v/>
      </c>
      <c r="B145" s="194" t="str">
        <f>CONCATENATE(Table1[[#This Row],[Risk and conditions
(Select from dropdown. To add a category, edit Column A in the Monthly Risk Tracker sheet)]], Table1[[#This Row],[Level
(Select from dropdown)]], A145)</f>
        <v/>
      </c>
    </row>
    <row r="146" spans="1:2" x14ac:dyDescent="0.3">
      <c r="A146" s="193" t="str">
        <f>IF(Table1[[#This Row],[Date (mm/dd/yyyy)]]&lt;&gt;"", MONTH(Table1[[#This Row],[Date (mm/dd/yyyy)]]), "")</f>
        <v/>
      </c>
      <c r="B146" s="194" t="str">
        <f>CONCATENATE(Table1[[#This Row],[Risk and conditions
(Select from dropdown. To add a category, edit Column A in the Monthly Risk Tracker sheet)]], Table1[[#This Row],[Level
(Select from dropdown)]], A146)</f>
        <v/>
      </c>
    </row>
    <row r="147" spans="1:2" x14ac:dyDescent="0.3">
      <c r="A147" s="193" t="str">
        <f>IF(Table1[[#This Row],[Date (mm/dd/yyyy)]]&lt;&gt;"", MONTH(Table1[[#This Row],[Date (mm/dd/yyyy)]]), "")</f>
        <v/>
      </c>
      <c r="B147" s="194" t="str">
        <f>CONCATENATE(Table1[[#This Row],[Risk and conditions
(Select from dropdown. To add a category, edit Column A in the Monthly Risk Tracker sheet)]], Table1[[#This Row],[Level
(Select from dropdown)]], A147)</f>
        <v/>
      </c>
    </row>
    <row r="148" spans="1:2" x14ac:dyDescent="0.3">
      <c r="A148" s="193" t="str">
        <f>IF(Table1[[#This Row],[Date (mm/dd/yyyy)]]&lt;&gt;"", MONTH(Table1[[#This Row],[Date (mm/dd/yyyy)]]), "")</f>
        <v/>
      </c>
      <c r="B148" s="194" t="str">
        <f>CONCATENATE(Table1[[#This Row],[Risk and conditions
(Select from dropdown. To add a category, edit Column A in the Monthly Risk Tracker sheet)]], Table1[[#This Row],[Level
(Select from dropdown)]], A148)</f>
        <v/>
      </c>
    </row>
    <row r="149" spans="1:2" x14ac:dyDescent="0.3">
      <c r="A149" s="193" t="str">
        <f>IF(Table1[[#This Row],[Date (mm/dd/yyyy)]]&lt;&gt;"", MONTH(Table1[[#This Row],[Date (mm/dd/yyyy)]]), "")</f>
        <v/>
      </c>
      <c r="B149" s="194" t="str">
        <f>CONCATENATE(Table1[[#This Row],[Risk and conditions
(Select from dropdown. To add a category, edit Column A in the Monthly Risk Tracker sheet)]], Table1[[#This Row],[Level
(Select from dropdown)]], A149)</f>
        <v/>
      </c>
    </row>
    <row r="150" spans="1:2" x14ac:dyDescent="0.3">
      <c r="A150" s="193" t="str">
        <f>IF(Table1[[#This Row],[Date (mm/dd/yyyy)]]&lt;&gt;"", MONTH(Table1[[#This Row],[Date (mm/dd/yyyy)]]), "")</f>
        <v/>
      </c>
      <c r="B150" s="194" t="str">
        <f>CONCATENATE(Table1[[#This Row],[Risk and conditions
(Select from dropdown. To add a category, edit Column A in the Monthly Risk Tracker sheet)]], Table1[[#This Row],[Level
(Select from dropdown)]], A150)</f>
        <v/>
      </c>
    </row>
    <row r="151" spans="1:2" x14ac:dyDescent="0.3">
      <c r="A151" s="193" t="str">
        <f>IF(Table1[[#This Row],[Date (mm/dd/yyyy)]]&lt;&gt;"", MONTH(Table1[[#This Row],[Date (mm/dd/yyyy)]]), "")</f>
        <v/>
      </c>
      <c r="B151" s="194" t="str">
        <f>CONCATENATE(Table1[[#This Row],[Risk and conditions
(Select from dropdown. To add a category, edit Column A in the Monthly Risk Tracker sheet)]], Table1[[#This Row],[Level
(Select from dropdown)]], A151)</f>
        <v/>
      </c>
    </row>
    <row r="152" spans="1:2" x14ac:dyDescent="0.3">
      <c r="A152" s="193" t="str">
        <f>IF(Table1[[#This Row],[Date (mm/dd/yyyy)]]&lt;&gt;"", MONTH(Table1[[#This Row],[Date (mm/dd/yyyy)]]), "")</f>
        <v/>
      </c>
      <c r="B152" s="194" t="str">
        <f>CONCATENATE(Table1[[#This Row],[Risk and conditions
(Select from dropdown. To add a category, edit Column A in the Monthly Risk Tracker sheet)]], Table1[[#This Row],[Level
(Select from dropdown)]], A152)</f>
        <v/>
      </c>
    </row>
    <row r="153" spans="1:2" x14ac:dyDescent="0.3">
      <c r="A153" s="193" t="str">
        <f>IF(Table1[[#This Row],[Date (mm/dd/yyyy)]]&lt;&gt;"", MONTH(Table1[[#This Row],[Date (mm/dd/yyyy)]]), "")</f>
        <v/>
      </c>
      <c r="B153" s="194" t="str">
        <f>CONCATENATE(Table1[[#This Row],[Risk and conditions
(Select from dropdown. To add a category, edit Column A in the Monthly Risk Tracker sheet)]], Table1[[#This Row],[Level
(Select from dropdown)]], A153)</f>
        <v/>
      </c>
    </row>
    <row r="154" spans="1:2" x14ac:dyDescent="0.3">
      <c r="A154" s="193" t="str">
        <f>IF(Table1[[#This Row],[Date (mm/dd/yyyy)]]&lt;&gt;"", MONTH(Table1[[#This Row],[Date (mm/dd/yyyy)]]), "")</f>
        <v/>
      </c>
      <c r="B154" s="194" t="str">
        <f>CONCATENATE(Table1[[#This Row],[Risk and conditions
(Select from dropdown. To add a category, edit Column A in the Monthly Risk Tracker sheet)]], Table1[[#This Row],[Level
(Select from dropdown)]], A154)</f>
        <v/>
      </c>
    </row>
    <row r="155" spans="1:2" x14ac:dyDescent="0.3">
      <c r="A155" s="193" t="str">
        <f>IF(Table1[[#This Row],[Date (mm/dd/yyyy)]]&lt;&gt;"", MONTH(Table1[[#This Row],[Date (mm/dd/yyyy)]]), "")</f>
        <v/>
      </c>
      <c r="B155" s="194" t="str">
        <f>CONCATENATE(Table1[[#This Row],[Risk and conditions
(Select from dropdown. To add a category, edit Column A in the Monthly Risk Tracker sheet)]], Table1[[#This Row],[Level
(Select from dropdown)]], A155)</f>
        <v/>
      </c>
    </row>
    <row r="156" spans="1:2" x14ac:dyDescent="0.3">
      <c r="A156" s="193" t="str">
        <f>IF(Table1[[#This Row],[Date (mm/dd/yyyy)]]&lt;&gt;"", MONTH(Table1[[#This Row],[Date (mm/dd/yyyy)]]), "")</f>
        <v/>
      </c>
      <c r="B156" s="194" t="str">
        <f>CONCATENATE(Table1[[#This Row],[Risk and conditions
(Select from dropdown. To add a category, edit Column A in the Monthly Risk Tracker sheet)]], Table1[[#This Row],[Level
(Select from dropdown)]], A156)</f>
        <v/>
      </c>
    </row>
    <row r="157" spans="1:2" x14ac:dyDescent="0.3">
      <c r="A157" s="193" t="str">
        <f>IF(Table1[[#This Row],[Date (mm/dd/yyyy)]]&lt;&gt;"", MONTH(Table1[[#This Row],[Date (mm/dd/yyyy)]]), "")</f>
        <v/>
      </c>
      <c r="B157" s="194" t="str">
        <f>CONCATENATE(Table1[[#This Row],[Risk and conditions
(Select from dropdown. To add a category, edit Column A in the Monthly Risk Tracker sheet)]], Table1[[#This Row],[Level
(Select from dropdown)]], A157)</f>
        <v/>
      </c>
    </row>
    <row r="158" spans="1:2" x14ac:dyDescent="0.3">
      <c r="A158" s="193" t="str">
        <f>IF(Table1[[#This Row],[Date (mm/dd/yyyy)]]&lt;&gt;"", MONTH(Table1[[#This Row],[Date (mm/dd/yyyy)]]), "")</f>
        <v/>
      </c>
      <c r="B158" s="194" t="str">
        <f>CONCATENATE(Table1[[#This Row],[Risk and conditions
(Select from dropdown. To add a category, edit Column A in the Monthly Risk Tracker sheet)]], Table1[[#This Row],[Level
(Select from dropdown)]], A158)</f>
        <v/>
      </c>
    </row>
    <row r="159" spans="1:2" x14ac:dyDescent="0.3">
      <c r="A159" s="193" t="str">
        <f>IF(Table1[[#This Row],[Date (mm/dd/yyyy)]]&lt;&gt;"", MONTH(Table1[[#This Row],[Date (mm/dd/yyyy)]]), "")</f>
        <v/>
      </c>
      <c r="B159" s="194" t="str">
        <f>CONCATENATE(Table1[[#This Row],[Risk and conditions
(Select from dropdown. To add a category, edit Column A in the Monthly Risk Tracker sheet)]], Table1[[#This Row],[Level
(Select from dropdown)]], A159)</f>
        <v/>
      </c>
    </row>
    <row r="160" spans="1:2" x14ac:dyDescent="0.3">
      <c r="A160" s="193" t="str">
        <f>IF(Table1[[#This Row],[Date (mm/dd/yyyy)]]&lt;&gt;"", MONTH(Table1[[#This Row],[Date (mm/dd/yyyy)]]), "")</f>
        <v/>
      </c>
      <c r="B160" s="194" t="str">
        <f>CONCATENATE(Table1[[#This Row],[Risk and conditions
(Select from dropdown. To add a category, edit Column A in the Monthly Risk Tracker sheet)]], Table1[[#This Row],[Level
(Select from dropdown)]], A160)</f>
        <v/>
      </c>
    </row>
    <row r="161" spans="1:2" x14ac:dyDescent="0.3">
      <c r="A161" s="193" t="str">
        <f>IF(Table1[[#This Row],[Date (mm/dd/yyyy)]]&lt;&gt;"", MONTH(Table1[[#This Row],[Date (mm/dd/yyyy)]]), "")</f>
        <v/>
      </c>
      <c r="B161" s="194" t="str">
        <f>CONCATENATE(Table1[[#This Row],[Risk and conditions
(Select from dropdown. To add a category, edit Column A in the Monthly Risk Tracker sheet)]], Table1[[#This Row],[Level
(Select from dropdown)]], A161)</f>
        <v/>
      </c>
    </row>
    <row r="162" spans="1:2" x14ac:dyDescent="0.3">
      <c r="A162" s="193" t="str">
        <f>IF(Table1[[#This Row],[Date (mm/dd/yyyy)]]&lt;&gt;"", MONTH(Table1[[#This Row],[Date (mm/dd/yyyy)]]), "")</f>
        <v/>
      </c>
      <c r="B162" s="194" t="str">
        <f>CONCATENATE(Table1[[#This Row],[Risk and conditions
(Select from dropdown. To add a category, edit Column A in the Monthly Risk Tracker sheet)]], Table1[[#This Row],[Level
(Select from dropdown)]], A162)</f>
        <v/>
      </c>
    </row>
    <row r="163" spans="1:2" x14ac:dyDescent="0.3">
      <c r="A163" s="193" t="str">
        <f>IF(Table1[[#This Row],[Date (mm/dd/yyyy)]]&lt;&gt;"", MONTH(Table1[[#This Row],[Date (mm/dd/yyyy)]]), "")</f>
        <v/>
      </c>
      <c r="B163" s="194" t="str">
        <f>CONCATENATE(Table1[[#This Row],[Risk and conditions
(Select from dropdown. To add a category, edit Column A in the Monthly Risk Tracker sheet)]], Table1[[#This Row],[Level
(Select from dropdown)]], A163)</f>
        <v/>
      </c>
    </row>
    <row r="164" spans="1:2" x14ac:dyDescent="0.3">
      <c r="A164" s="193" t="str">
        <f>IF(Table1[[#This Row],[Date (mm/dd/yyyy)]]&lt;&gt;"", MONTH(Table1[[#This Row],[Date (mm/dd/yyyy)]]), "")</f>
        <v/>
      </c>
      <c r="B164" s="194" t="str">
        <f>CONCATENATE(Table1[[#This Row],[Risk and conditions
(Select from dropdown. To add a category, edit Column A in the Monthly Risk Tracker sheet)]], Table1[[#This Row],[Level
(Select from dropdown)]], A164)</f>
        <v/>
      </c>
    </row>
    <row r="165" spans="1:2" x14ac:dyDescent="0.3">
      <c r="A165" s="193" t="str">
        <f>IF(Table1[[#This Row],[Date (mm/dd/yyyy)]]&lt;&gt;"", MONTH(Table1[[#This Row],[Date (mm/dd/yyyy)]]), "")</f>
        <v/>
      </c>
      <c r="B165" s="194" t="str">
        <f>CONCATENATE(Table1[[#This Row],[Risk and conditions
(Select from dropdown. To add a category, edit Column A in the Monthly Risk Tracker sheet)]], Table1[[#This Row],[Level
(Select from dropdown)]], A165)</f>
        <v/>
      </c>
    </row>
    <row r="166" spans="1:2" x14ac:dyDescent="0.3">
      <c r="A166" s="193" t="str">
        <f>IF(Table1[[#This Row],[Date (mm/dd/yyyy)]]&lt;&gt;"", MONTH(Table1[[#This Row],[Date (mm/dd/yyyy)]]), "")</f>
        <v/>
      </c>
      <c r="B166" s="194" t="str">
        <f>CONCATENATE(Table1[[#This Row],[Risk and conditions
(Select from dropdown. To add a category, edit Column A in the Monthly Risk Tracker sheet)]], Table1[[#This Row],[Level
(Select from dropdown)]], A166)</f>
        <v/>
      </c>
    </row>
    <row r="167" spans="1:2" x14ac:dyDescent="0.3">
      <c r="A167" s="193" t="str">
        <f>IF(Table1[[#This Row],[Date (mm/dd/yyyy)]]&lt;&gt;"", MONTH(Table1[[#This Row],[Date (mm/dd/yyyy)]]), "")</f>
        <v/>
      </c>
      <c r="B167" s="194" t="str">
        <f>CONCATENATE(Table1[[#This Row],[Risk and conditions
(Select from dropdown. To add a category, edit Column A in the Monthly Risk Tracker sheet)]], Table1[[#This Row],[Level
(Select from dropdown)]], A167)</f>
        <v/>
      </c>
    </row>
    <row r="168" spans="1:2" x14ac:dyDescent="0.3">
      <c r="A168" s="193" t="str">
        <f>IF(Table1[[#This Row],[Date (mm/dd/yyyy)]]&lt;&gt;"", MONTH(Table1[[#This Row],[Date (mm/dd/yyyy)]]), "")</f>
        <v/>
      </c>
      <c r="B168" s="194" t="str">
        <f>CONCATENATE(Table1[[#This Row],[Risk and conditions
(Select from dropdown. To add a category, edit Column A in the Monthly Risk Tracker sheet)]], Table1[[#This Row],[Level
(Select from dropdown)]], A168)</f>
        <v/>
      </c>
    </row>
    <row r="169" spans="1:2" x14ac:dyDescent="0.3">
      <c r="A169" s="193" t="str">
        <f>IF(Table1[[#This Row],[Date (mm/dd/yyyy)]]&lt;&gt;"", MONTH(Table1[[#This Row],[Date (mm/dd/yyyy)]]), "")</f>
        <v/>
      </c>
      <c r="B169" s="194" t="str">
        <f>CONCATENATE(Table1[[#This Row],[Risk and conditions
(Select from dropdown. To add a category, edit Column A in the Monthly Risk Tracker sheet)]], Table1[[#This Row],[Level
(Select from dropdown)]], A169)</f>
        <v/>
      </c>
    </row>
    <row r="170" spans="1:2" x14ac:dyDescent="0.3">
      <c r="A170" s="193" t="str">
        <f>IF(Table1[[#This Row],[Date (mm/dd/yyyy)]]&lt;&gt;"", MONTH(Table1[[#This Row],[Date (mm/dd/yyyy)]]), "")</f>
        <v/>
      </c>
      <c r="B170" s="194" t="str">
        <f>CONCATENATE(Table1[[#This Row],[Risk and conditions
(Select from dropdown. To add a category, edit Column A in the Monthly Risk Tracker sheet)]], Table1[[#This Row],[Level
(Select from dropdown)]], A170)</f>
        <v/>
      </c>
    </row>
    <row r="171" spans="1:2" x14ac:dyDescent="0.3">
      <c r="A171" s="193" t="str">
        <f>IF(Table1[[#This Row],[Date (mm/dd/yyyy)]]&lt;&gt;"", MONTH(Table1[[#This Row],[Date (mm/dd/yyyy)]]), "")</f>
        <v/>
      </c>
      <c r="B171" s="194" t="str">
        <f>CONCATENATE(Table1[[#This Row],[Risk and conditions
(Select from dropdown. To add a category, edit Column A in the Monthly Risk Tracker sheet)]], Table1[[#This Row],[Level
(Select from dropdown)]], A171)</f>
        <v/>
      </c>
    </row>
    <row r="172" spans="1:2" x14ac:dyDescent="0.3">
      <c r="A172" s="193" t="str">
        <f>IF(Table1[[#This Row],[Date (mm/dd/yyyy)]]&lt;&gt;"", MONTH(Table1[[#This Row],[Date (mm/dd/yyyy)]]), "")</f>
        <v/>
      </c>
      <c r="B172" s="194" t="str">
        <f>CONCATENATE(Table1[[#This Row],[Risk and conditions
(Select from dropdown. To add a category, edit Column A in the Monthly Risk Tracker sheet)]], Table1[[#This Row],[Level
(Select from dropdown)]], A172)</f>
        <v/>
      </c>
    </row>
    <row r="173" spans="1:2" x14ac:dyDescent="0.3">
      <c r="A173" s="193" t="str">
        <f>IF(Table1[[#This Row],[Date (mm/dd/yyyy)]]&lt;&gt;"", MONTH(Table1[[#This Row],[Date (mm/dd/yyyy)]]), "")</f>
        <v/>
      </c>
      <c r="B173" s="194" t="str">
        <f>CONCATENATE(Table1[[#This Row],[Risk and conditions
(Select from dropdown. To add a category, edit Column A in the Monthly Risk Tracker sheet)]], Table1[[#This Row],[Level
(Select from dropdown)]], A173)</f>
        <v/>
      </c>
    </row>
    <row r="174" spans="1:2" x14ac:dyDescent="0.3">
      <c r="A174" s="193" t="str">
        <f>IF(Table1[[#This Row],[Date (mm/dd/yyyy)]]&lt;&gt;"", MONTH(Table1[[#This Row],[Date (mm/dd/yyyy)]]), "")</f>
        <v/>
      </c>
      <c r="B174" s="194" t="str">
        <f>CONCATENATE(Table1[[#This Row],[Risk and conditions
(Select from dropdown. To add a category, edit Column A in the Monthly Risk Tracker sheet)]], Table1[[#This Row],[Level
(Select from dropdown)]], A174)</f>
        <v/>
      </c>
    </row>
    <row r="175" spans="1:2" x14ac:dyDescent="0.3">
      <c r="A175" s="193" t="str">
        <f>IF(Table1[[#This Row],[Date (mm/dd/yyyy)]]&lt;&gt;"", MONTH(Table1[[#This Row],[Date (mm/dd/yyyy)]]), "")</f>
        <v/>
      </c>
      <c r="B175" s="194" t="str">
        <f>CONCATENATE(Table1[[#This Row],[Risk and conditions
(Select from dropdown. To add a category, edit Column A in the Monthly Risk Tracker sheet)]], Table1[[#This Row],[Level
(Select from dropdown)]], A175)</f>
        <v/>
      </c>
    </row>
    <row r="176" spans="1:2" x14ac:dyDescent="0.3">
      <c r="A176" s="193" t="str">
        <f>IF(Table1[[#This Row],[Date (mm/dd/yyyy)]]&lt;&gt;"", MONTH(Table1[[#This Row],[Date (mm/dd/yyyy)]]), "")</f>
        <v/>
      </c>
      <c r="B176" s="194" t="str">
        <f>CONCATENATE(Table1[[#This Row],[Risk and conditions
(Select from dropdown. To add a category, edit Column A in the Monthly Risk Tracker sheet)]], Table1[[#This Row],[Level
(Select from dropdown)]], A176)</f>
        <v/>
      </c>
    </row>
    <row r="177" spans="1:2" x14ac:dyDescent="0.3">
      <c r="A177" s="193" t="str">
        <f>IF(Table1[[#This Row],[Date (mm/dd/yyyy)]]&lt;&gt;"", MONTH(Table1[[#This Row],[Date (mm/dd/yyyy)]]), "")</f>
        <v/>
      </c>
      <c r="B177" s="194" t="str">
        <f>CONCATENATE(Table1[[#This Row],[Risk and conditions
(Select from dropdown. To add a category, edit Column A in the Monthly Risk Tracker sheet)]], Table1[[#This Row],[Level
(Select from dropdown)]], A177)</f>
        <v/>
      </c>
    </row>
    <row r="178" spans="1:2" x14ac:dyDescent="0.3">
      <c r="A178" s="193" t="str">
        <f>IF(Table1[[#This Row],[Date (mm/dd/yyyy)]]&lt;&gt;"", MONTH(Table1[[#This Row],[Date (mm/dd/yyyy)]]), "")</f>
        <v/>
      </c>
      <c r="B178" s="194" t="str">
        <f>CONCATENATE(Table1[[#This Row],[Risk and conditions
(Select from dropdown. To add a category, edit Column A in the Monthly Risk Tracker sheet)]], Table1[[#This Row],[Level
(Select from dropdown)]], A178)</f>
        <v/>
      </c>
    </row>
    <row r="179" spans="1:2" x14ac:dyDescent="0.3">
      <c r="A179" s="193" t="str">
        <f>IF(Table1[[#This Row],[Date (mm/dd/yyyy)]]&lt;&gt;"", MONTH(Table1[[#This Row],[Date (mm/dd/yyyy)]]), "")</f>
        <v/>
      </c>
      <c r="B179" s="194" t="str">
        <f>CONCATENATE(Table1[[#This Row],[Risk and conditions
(Select from dropdown. To add a category, edit Column A in the Monthly Risk Tracker sheet)]], Table1[[#This Row],[Level
(Select from dropdown)]], A179)</f>
        <v/>
      </c>
    </row>
    <row r="180" spans="1:2" x14ac:dyDescent="0.3">
      <c r="A180" s="193" t="str">
        <f>IF(Table1[[#This Row],[Date (mm/dd/yyyy)]]&lt;&gt;"", MONTH(Table1[[#This Row],[Date (mm/dd/yyyy)]]), "")</f>
        <v/>
      </c>
      <c r="B180" s="194" t="str">
        <f>CONCATENATE(Table1[[#This Row],[Risk and conditions
(Select from dropdown. To add a category, edit Column A in the Monthly Risk Tracker sheet)]], Table1[[#This Row],[Level
(Select from dropdown)]], A180)</f>
        <v/>
      </c>
    </row>
    <row r="181" spans="1:2" x14ac:dyDescent="0.3">
      <c r="A181" s="193" t="str">
        <f>IF(Table1[[#This Row],[Date (mm/dd/yyyy)]]&lt;&gt;"", MONTH(Table1[[#This Row],[Date (mm/dd/yyyy)]]), "")</f>
        <v/>
      </c>
      <c r="B181" s="194" t="str">
        <f>CONCATENATE(Table1[[#This Row],[Risk and conditions
(Select from dropdown. To add a category, edit Column A in the Monthly Risk Tracker sheet)]], Table1[[#This Row],[Level
(Select from dropdown)]], A181)</f>
        <v/>
      </c>
    </row>
    <row r="182" spans="1:2" x14ac:dyDescent="0.3">
      <c r="A182" s="193" t="str">
        <f>IF(Table1[[#This Row],[Date (mm/dd/yyyy)]]&lt;&gt;"", MONTH(Table1[[#This Row],[Date (mm/dd/yyyy)]]), "")</f>
        <v/>
      </c>
      <c r="B182" s="194" t="str">
        <f>CONCATENATE(Table1[[#This Row],[Risk and conditions
(Select from dropdown. To add a category, edit Column A in the Monthly Risk Tracker sheet)]], Table1[[#This Row],[Level
(Select from dropdown)]], A182)</f>
        <v/>
      </c>
    </row>
    <row r="183" spans="1:2" x14ac:dyDescent="0.3">
      <c r="A183" s="193" t="str">
        <f>IF(Table1[[#This Row],[Date (mm/dd/yyyy)]]&lt;&gt;"", MONTH(Table1[[#This Row],[Date (mm/dd/yyyy)]]), "")</f>
        <v/>
      </c>
      <c r="B183" s="194" t="str">
        <f>CONCATENATE(Table1[[#This Row],[Risk and conditions
(Select from dropdown. To add a category, edit Column A in the Monthly Risk Tracker sheet)]], Table1[[#This Row],[Level
(Select from dropdown)]], A183)</f>
        <v/>
      </c>
    </row>
    <row r="184" spans="1:2" x14ac:dyDescent="0.3">
      <c r="A184" s="193" t="str">
        <f>IF(Table1[[#This Row],[Date (mm/dd/yyyy)]]&lt;&gt;"", MONTH(Table1[[#This Row],[Date (mm/dd/yyyy)]]), "")</f>
        <v/>
      </c>
      <c r="B184" s="194" t="str">
        <f>CONCATENATE(Table1[[#This Row],[Risk and conditions
(Select from dropdown. To add a category, edit Column A in the Monthly Risk Tracker sheet)]], Table1[[#This Row],[Level
(Select from dropdown)]], A184)</f>
        <v/>
      </c>
    </row>
    <row r="185" spans="1:2" x14ac:dyDescent="0.3">
      <c r="A185" s="193" t="str">
        <f>IF(Table1[[#This Row],[Date (mm/dd/yyyy)]]&lt;&gt;"", MONTH(Table1[[#This Row],[Date (mm/dd/yyyy)]]), "")</f>
        <v/>
      </c>
      <c r="B185" s="194" t="str">
        <f>CONCATENATE(Table1[[#This Row],[Risk and conditions
(Select from dropdown. To add a category, edit Column A in the Monthly Risk Tracker sheet)]], Table1[[#This Row],[Level
(Select from dropdown)]], A185)</f>
        <v/>
      </c>
    </row>
    <row r="186" spans="1:2" x14ac:dyDescent="0.3">
      <c r="A186" s="193" t="str">
        <f>IF(Table1[[#This Row],[Date (mm/dd/yyyy)]]&lt;&gt;"", MONTH(Table1[[#This Row],[Date (mm/dd/yyyy)]]), "")</f>
        <v/>
      </c>
      <c r="B186" s="194" t="str">
        <f>CONCATENATE(Table1[[#This Row],[Risk and conditions
(Select from dropdown. To add a category, edit Column A in the Monthly Risk Tracker sheet)]], Table1[[#This Row],[Level
(Select from dropdown)]], A186)</f>
        <v/>
      </c>
    </row>
    <row r="187" spans="1:2" x14ac:dyDescent="0.3">
      <c r="A187" s="193" t="str">
        <f>IF(Table1[[#This Row],[Date (mm/dd/yyyy)]]&lt;&gt;"", MONTH(Table1[[#This Row],[Date (mm/dd/yyyy)]]), "")</f>
        <v/>
      </c>
      <c r="B187" s="194" t="str">
        <f>CONCATENATE(Table1[[#This Row],[Risk and conditions
(Select from dropdown. To add a category, edit Column A in the Monthly Risk Tracker sheet)]], Table1[[#This Row],[Level
(Select from dropdown)]], A187)</f>
        <v/>
      </c>
    </row>
    <row r="188" spans="1:2" x14ac:dyDescent="0.3">
      <c r="A188" s="193" t="str">
        <f>IF(Table1[[#This Row],[Date (mm/dd/yyyy)]]&lt;&gt;"", MONTH(Table1[[#This Row],[Date (mm/dd/yyyy)]]), "")</f>
        <v/>
      </c>
      <c r="B188" s="194" t="str">
        <f>CONCATENATE(Table1[[#This Row],[Risk and conditions
(Select from dropdown. To add a category, edit Column A in the Monthly Risk Tracker sheet)]], Table1[[#This Row],[Level
(Select from dropdown)]], A188)</f>
        <v/>
      </c>
    </row>
    <row r="189" spans="1:2" x14ac:dyDescent="0.3">
      <c r="A189" s="193" t="str">
        <f>IF(Table1[[#This Row],[Date (mm/dd/yyyy)]]&lt;&gt;"", MONTH(Table1[[#This Row],[Date (mm/dd/yyyy)]]), "")</f>
        <v/>
      </c>
      <c r="B189" s="194" t="str">
        <f>CONCATENATE(Table1[[#This Row],[Risk and conditions
(Select from dropdown. To add a category, edit Column A in the Monthly Risk Tracker sheet)]], Table1[[#This Row],[Level
(Select from dropdown)]], A189)</f>
        <v/>
      </c>
    </row>
    <row r="190" spans="1:2" x14ac:dyDescent="0.3">
      <c r="A190" s="193" t="str">
        <f>IF(Table1[[#This Row],[Date (mm/dd/yyyy)]]&lt;&gt;"", MONTH(Table1[[#This Row],[Date (mm/dd/yyyy)]]), "")</f>
        <v/>
      </c>
      <c r="B190" s="194" t="str">
        <f>CONCATENATE(Table1[[#This Row],[Risk and conditions
(Select from dropdown. To add a category, edit Column A in the Monthly Risk Tracker sheet)]], Table1[[#This Row],[Level
(Select from dropdown)]], A190)</f>
        <v/>
      </c>
    </row>
    <row r="191" spans="1:2" x14ac:dyDescent="0.3">
      <c r="A191" s="193" t="str">
        <f>IF(Table1[[#This Row],[Date (mm/dd/yyyy)]]&lt;&gt;"", MONTH(Table1[[#This Row],[Date (mm/dd/yyyy)]]), "")</f>
        <v/>
      </c>
      <c r="B191" s="194" t="str">
        <f>CONCATENATE(Table1[[#This Row],[Risk and conditions
(Select from dropdown. To add a category, edit Column A in the Monthly Risk Tracker sheet)]], Table1[[#This Row],[Level
(Select from dropdown)]], A191)</f>
        <v/>
      </c>
    </row>
    <row r="192" spans="1:2" x14ac:dyDescent="0.3">
      <c r="A192" s="193" t="str">
        <f>IF(Table1[[#This Row],[Date (mm/dd/yyyy)]]&lt;&gt;"", MONTH(Table1[[#This Row],[Date (mm/dd/yyyy)]]), "")</f>
        <v/>
      </c>
      <c r="B192" s="194" t="str">
        <f>CONCATENATE(Table1[[#This Row],[Risk and conditions
(Select from dropdown. To add a category, edit Column A in the Monthly Risk Tracker sheet)]], Table1[[#This Row],[Level
(Select from dropdown)]], A192)</f>
        <v/>
      </c>
    </row>
    <row r="193" spans="1:2" x14ac:dyDescent="0.3">
      <c r="A193" s="193" t="str">
        <f>IF(Table1[[#This Row],[Date (mm/dd/yyyy)]]&lt;&gt;"", MONTH(Table1[[#This Row],[Date (mm/dd/yyyy)]]), "")</f>
        <v/>
      </c>
      <c r="B193" s="194" t="str">
        <f>CONCATENATE(Table1[[#This Row],[Risk and conditions
(Select from dropdown. To add a category, edit Column A in the Monthly Risk Tracker sheet)]], Table1[[#This Row],[Level
(Select from dropdown)]], A193)</f>
        <v/>
      </c>
    </row>
    <row r="194" spans="1:2" x14ac:dyDescent="0.3">
      <c r="A194" s="193" t="str">
        <f>IF(Table1[[#This Row],[Date (mm/dd/yyyy)]]&lt;&gt;"", MONTH(Table1[[#This Row],[Date (mm/dd/yyyy)]]), "")</f>
        <v/>
      </c>
      <c r="B194" s="194" t="str">
        <f>CONCATENATE(Table1[[#This Row],[Risk and conditions
(Select from dropdown. To add a category, edit Column A in the Monthly Risk Tracker sheet)]], Table1[[#This Row],[Level
(Select from dropdown)]], A194)</f>
        <v/>
      </c>
    </row>
    <row r="195" spans="1:2" x14ac:dyDescent="0.3">
      <c r="A195" s="193" t="str">
        <f>IF(Table1[[#This Row],[Date (mm/dd/yyyy)]]&lt;&gt;"", MONTH(Table1[[#This Row],[Date (mm/dd/yyyy)]]), "")</f>
        <v/>
      </c>
      <c r="B195" s="194" t="str">
        <f>CONCATENATE(Table1[[#This Row],[Risk and conditions
(Select from dropdown. To add a category, edit Column A in the Monthly Risk Tracker sheet)]], Table1[[#This Row],[Level
(Select from dropdown)]], A195)</f>
        <v/>
      </c>
    </row>
    <row r="196" spans="1:2" x14ac:dyDescent="0.3">
      <c r="A196" s="193" t="str">
        <f>IF(Table1[[#This Row],[Date (mm/dd/yyyy)]]&lt;&gt;"", MONTH(Table1[[#This Row],[Date (mm/dd/yyyy)]]), "")</f>
        <v/>
      </c>
      <c r="B196" s="194" t="str">
        <f>CONCATENATE(Table1[[#This Row],[Risk and conditions
(Select from dropdown. To add a category, edit Column A in the Monthly Risk Tracker sheet)]], Table1[[#This Row],[Level
(Select from dropdown)]], A196)</f>
        <v/>
      </c>
    </row>
    <row r="197" spans="1:2" x14ac:dyDescent="0.3">
      <c r="A197" s="193" t="str">
        <f>IF(Table1[[#This Row],[Date (mm/dd/yyyy)]]&lt;&gt;"", MONTH(Table1[[#This Row],[Date (mm/dd/yyyy)]]), "")</f>
        <v/>
      </c>
      <c r="B197" s="194" t="str">
        <f>CONCATENATE(Table1[[#This Row],[Risk and conditions
(Select from dropdown. To add a category, edit Column A in the Monthly Risk Tracker sheet)]], Table1[[#This Row],[Level
(Select from dropdown)]], A197)</f>
        <v/>
      </c>
    </row>
    <row r="198" spans="1:2" x14ac:dyDescent="0.3">
      <c r="A198" s="193" t="str">
        <f>IF(Table1[[#This Row],[Date (mm/dd/yyyy)]]&lt;&gt;"", MONTH(Table1[[#This Row],[Date (mm/dd/yyyy)]]), "")</f>
        <v/>
      </c>
      <c r="B198" s="194" t="str">
        <f>CONCATENATE(Table1[[#This Row],[Risk and conditions
(Select from dropdown. To add a category, edit Column A in the Monthly Risk Tracker sheet)]], Table1[[#This Row],[Level
(Select from dropdown)]], A198)</f>
        <v/>
      </c>
    </row>
    <row r="199" spans="1:2" x14ac:dyDescent="0.3">
      <c r="A199" s="193" t="str">
        <f>IF(Table1[[#This Row],[Date (mm/dd/yyyy)]]&lt;&gt;"", MONTH(Table1[[#This Row],[Date (mm/dd/yyyy)]]), "")</f>
        <v/>
      </c>
      <c r="B199" s="194" t="str">
        <f>CONCATENATE(Table1[[#This Row],[Risk and conditions
(Select from dropdown. To add a category, edit Column A in the Monthly Risk Tracker sheet)]], Table1[[#This Row],[Level
(Select from dropdown)]], A199)</f>
        <v/>
      </c>
    </row>
    <row r="200" spans="1:2" x14ac:dyDescent="0.3">
      <c r="A200" s="193" t="str">
        <f>IF(Table1[[#This Row],[Date (mm/dd/yyyy)]]&lt;&gt;"", MONTH(Table1[[#This Row],[Date (mm/dd/yyyy)]]), "")</f>
        <v/>
      </c>
      <c r="B200" s="194" t="str">
        <f>CONCATENATE(Table1[[#This Row],[Risk and conditions
(Select from dropdown. To add a category, edit Column A in the Monthly Risk Tracker sheet)]], Table1[[#This Row],[Level
(Select from dropdown)]], A200)</f>
        <v/>
      </c>
    </row>
    <row r="201" spans="1:2" x14ac:dyDescent="0.3">
      <c r="A201" s="193" t="str">
        <f>IF(Table1[[#This Row],[Date (mm/dd/yyyy)]]&lt;&gt;"", MONTH(Table1[[#This Row],[Date (mm/dd/yyyy)]]), "")</f>
        <v/>
      </c>
      <c r="B201" s="194" t="str">
        <f>CONCATENATE(Table1[[#This Row],[Risk and conditions
(Select from dropdown. To add a category, edit Column A in the Monthly Risk Tracker sheet)]], Table1[[#This Row],[Level
(Select from dropdown)]], A201)</f>
        <v/>
      </c>
    </row>
    <row r="202" spans="1:2" x14ac:dyDescent="0.3">
      <c r="A202" s="193" t="str">
        <f>IF(Table1[[#This Row],[Date (mm/dd/yyyy)]]&lt;&gt;"", MONTH(Table1[[#This Row],[Date (mm/dd/yyyy)]]), "")</f>
        <v/>
      </c>
      <c r="B202" s="194" t="str">
        <f>CONCATENATE(Table1[[#This Row],[Risk and conditions
(Select from dropdown. To add a category, edit Column A in the Monthly Risk Tracker sheet)]], Table1[[#This Row],[Level
(Select from dropdown)]], A202)</f>
        <v/>
      </c>
    </row>
    <row r="203" spans="1:2" x14ac:dyDescent="0.3">
      <c r="A203" s="193" t="str">
        <f>IF(Table1[[#This Row],[Date (mm/dd/yyyy)]]&lt;&gt;"", MONTH(Table1[[#This Row],[Date (mm/dd/yyyy)]]), "")</f>
        <v/>
      </c>
      <c r="B203" s="194" t="str">
        <f>CONCATENATE(Table1[[#This Row],[Risk and conditions
(Select from dropdown. To add a category, edit Column A in the Monthly Risk Tracker sheet)]], Table1[[#This Row],[Level
(Select from dropdown)]], A203)</f>
        <v/>
      </c>
    </row>
    <row r="204" spans="1:2" x14ac:dyDescent="0.3">
      <c r="A204" s="193" t="str">
        <f>IF(Table1[[#This Row],[Date (mm/dd/yyyy)]]&lt;&gt;"", MONTH(Table1[[#This Row],[Date (mm/dd/yyyy)]]), "")</f>
        <v/>
      </c>
      <c r="B204" s="194" t="str">
        <f>CONCATENATE(Table1[[#This Row],[Risk and conditions
(Select from dropdown. To add a category, edit Column A in the Monthly Risk Tracker sheet)]], Table1[[#This Row],[Level
(Select from dropdown)]], A204)</f>
        <v/>
      </c>
    </row>
    <row r="205" spans="1:2" x14ac:dyDescent="0.3">
      <c r="A205" s="193" t="str">
        <f>IF(Table1[[#This Row],[Date (mm/dd/yyyy)]]&lt;&gt;"", MONTH(Table1[[#This Row],[Date (mm/dd/yyyy)]]), "")</f>
        <v/>
      </c>
      <c r="B205" s="194" t="str">
        <f>CONCATENATE(Table1[[#This Row],[Risk and conditions
(Select from dropdown. To add a category, edit Column A in the Monthly Risk Tracker sheet)]], Table1[[#This Row],[Level
(Select from dropdown)]], A205)</f>
        <v/>
      </c>
    </row>
    <row r="206" spans="1:2" x14ac:dyDescent="0.3">
      <c r="A206" s="193" t="str">
        <f>IF(Table1[[#This Row],[Date (mm/dd/yyyy)]]&lt;&gt;"", MONTH(Table1[[#This Row],[Date (mm/dd/yyyy)]]), "")</f>
        <v/>
      </c>
      <c r="B206" s="194" t="str">
        <f>CONCATENATE(Table1[[#This Row],[Risk and conditions
(Select from dropdown. To add a category, edit Column A in the Monthly Risk Tracker sheet)]], Table1[[#This Row],[Level
(Select from dropdown)]], A206)</f>
        <v/>
      </c>
    </row>
    <row r="207" spans="1:2" x14ac:dyDescent="0.3">
      <c r="A207" s="193" t="str">
        <f>IF(Table1[[#This Row],[Date (mm/dd/yyyy)]]&lt;&gt;"", MONTH(Table1[[#This Row],[Date (mm/dd/yyyy)]]), "")</f>
        <v/>
      </c>
      <c r="B207" s="194" t="str">
        <f>CONCATENATE(Table1[[#This Row],[Risk and conditions
(Select from dropdown. To add a category, edit Column A in the Monthly Risk Tracker sheet)]], Table1[[#This Row],[Level
(Select from dropdown)]], A207)</f>
        <v/>
      </c>
    </row>
    <row r="208" spans="1:2" x14ac:dyDescent="0.3">
      <c r="A208" s="193" t="str">
        <f>IF(Table1[[#This Row],[Date (mm/dd/yyyy)]]&lt;&gt;"", MONTH(Table1[[#This Row],[Date (mm/dd/yyyy)]]), "")</f>
        <v/>
      </c>
      <c r="B208" s="194" t="str">
        <f>CONCATENATE(Table1[[#This Row],[Risk and conditions
(Select from dropdown. To add a category, edit Column A in the Monthly Risk Tracker sheet)]], Table1[[#This Row],[Level
(Select from dropdown)]], A208)</f>
        <v/>
      </c>
    </row>
    <row r="209" spans="1:2" x14ac:dyDescent="0.3">
      <c r="A209" s="193" t="str">
        <f>IF(Table1[[#This Row],[Date (mm/dd/yyyy)]]&lt;&gt;"", MONTH(Table1[[#This Row],[Date (mm/dd/yyyy)]]), "")</f>
        <v/>
      </c>
      <c r="B209" s="194" t="str">
        <f>CONCATENATE(Table1[[#This Row],[Risk and conditions
(Select from dropdown. To add a category, edit Column A in the Monthly Risk Tracker sheet)]], Table1[[#This Row],[Level
(Select from dropdown)]], A209)</f>
        <v/>
      </c>
    </row>
    <row r="210" spans="1:2" x14ac:dyDescent="0.3">
      <c r="A210" s="193" t="str">
        <f>IF(Table1[[#This Row],[Date (mm/dd/yyyy)]]&lt;&gt;"", MONTH(Table1[[#This Row],[Date (mm/dd/yyyy)]]), "")</f>
        <v/>
      </c>
      <c r="B210" s="194" t="str">
        <f>CONCATENATE(Table1[[#This Row],[Risk and conditions
(Select from dropdown. To add a category, edit Column A in the Monthly Risk Tracker sheet)]], Table1[[#This Row],[Level
(Select from dropdown)]], A210)</f>
        <v/>
      </c>
    </row>
    <row r="211" spans="1:2" x14ac:dyDescent="0.3">
      <c r="A211" s="193" t="str">
        <f>IF(Table1[[#This Row],[Date (mm/dd/yyyy)]]&lt;&gt;"", MONTH(Table1[[#This Row],[Date (mm/dd/yyyy)]]), "")</f>
        <v/>
      </c>
      <c r="B211" s="194" t="str">
        <f>CONCATENATE(Table1[[#This Row],[Risk and conditions
(Select from dropdown. To add a category, edit Column A in the Monthly Risk Tracker sheet)]], Table1[[#This Row],[Level
(Select from dropdown)]], A211)</f>
        <v/>
      </c>
    </row>
    <row r="212" spans="1:2" x14ac:dyDescent="0.3">
      <c r="A212" s="193" t="str">
        <f>IF(Table1[[#This Row],[Date (mm/dd/yyyy)]]&lt;&gt;"", MONTH(Table1[[#This Row],[Date (mm/dd/yyyy)]]), "")</f>
        <v/>
      </c>
      <c r="B212" s="194" t="str">
        <f>CONCATENATE(Table1[[#This Row],[Risk and conditions
(Select from dropdown. To add a category, edit Column A in the Monthly Risk Tracker sheet)]], Table1[[#This Row],[Level
(Select from dropdown)]], A212)</f>
        <v/>
      </c>
    </row>
    <row r="213" spans="1:2" x14ac:dyDescent="0.3">
      <c r="A213" s="193" t="str">
        <f>IF(Table1[[#This Row],[Date (mm/dd/yyyy)]]&lt;&gt;"", MONTH(Table1[[#This Row],[Date (mm/dd/yyyy)]]), "")</f>
        <v/>
      </c>
      <c r="B213" s="194" t="str">
        <f>CONCATENATE(Table1[[#This Row],[Risk and conditions
(Select from dropdown. To add a category, edit Column A in the Monthly Risk Tracker sheet)]], Table1[[#This Row],[Level
(Select from dropdown)]], A213)</f>
        <v/>
      </c>
    </row>
    <row r="214" spans="1:2" x14ac:dyDescent="0.3">
      <c r="A214" s="193" t="str">
        <f>IF(Table1[[#This Row],[Date (mm/dd/yyyy)]]&lt;&gt;"", MONTH(Table1[[#This Row],[Date (mm/dd/yyyy)]]), "")</f>
        <v/>
      </c>
      <c r="B214" s="194" t="str">
        <f>CONCATENATE(Table1[[#This Row],[Risk and conditions
(Select from dropdown. To add a category, edit Column A in the Monthly Risk Tracker sheet)]], Table1[[#This Row],[Level
(Select from dropdown)]], A214)</f>
        <v/>
      </c>
    </row>
    <row r="215" spans="1:2" x14ac:dyDescent="0.3">
      <c r="A215" s="193" t="str">
        <f>IF(Table1[[#This Row],[Date (mm/dd/yyyy)]]&lt;&gt;"", MONTH(Table1[[#This Row],[Date (mm/dd/yyyy)]]), "")</f>
        <v/>
      </c>
      <c r="B215" s="194" t="str">
        <f>CONCATENATE(Table1[[#This Row],[Risk and conditions
(Select from dropdown. To add a category, edit Column A in the Monthly Risk Tracker sheet)]], Table1[[#This Row],[Level
(Select from dropdown)]], A215)</f>
        <v/>
      </c>
    </row>
    <row r="216" spans="1:2" x14ac:dyDescent="0.3">
      <c r="A216" s="193" t="str">
        <f>IF(Table1[[#This Row],[Date (mm/dd/yyyy)]]&lt;&gt;"", MONTH(Table1[[#This Row],[Date (mm/dd/yyyy)]]), "")</f>
        <v/>
      </c>
      <c r="B216" s="194" t="str">
        <f>CONCATENATE(Table1[[#This Row],[Risk and conditions
(Select from dropdown. To add a category, edit Column A in the Monthly Risk Tracker sheet)]], Table1[[#This Row],[Level
(Select from dropdown)]], A216)</f>
        <v/>
      </c>
    </row>
    <row r="217" spans="1:2" x14ac:dyDescent="0.3">
      <c r="A217" s="193" t="str">
        <f>IF(Table1[[#This Row],[Date (mm/dd/yyyy)]]&lt;&gt;"", MONTH(Table1[[#This Row],[Date (mm/dd/yyyy)]]), "")</f>
        <v/>
      </c>
      <c r="B217" s="194" t="str">
        <f>CONCATENATE(Table1[[#This Row],[Risk and conditions
(Select from dropdown. To add a category, edit Column A in the Monthly Risk Tracker sheet)]], Table1[[#This Row],[Level
(Select from dropdown)]], A217)</f>
        <v/>
      </c>
    </row>
    <row r="218" spans="1:2" x14ac:dyDescent="0.3">
      <c r="A218" s="193" t="str">
        <f>IF(Table1[[#This Row],[Date (mm/dd/yyyy)]]&lt;&gt;"", MONTH(Table1[[#This Row],[Date (mm/dd/yyyy)]]), "")</f>
        <v/>
      </c>
      <c r="B218" s="194" t="str">
        <f>CONCATENATE(Table1[[#This Row],[Risk and conditions
(Select from dropdown. To add a category, edit Column A in the Monthly Risk Tracker sheet)]], Table1[[#This Row],[Level
(Select from dropdown)]], A218)</f>
        <v/>
      </c>
    </row>
    <row r="219" spans="1:2" x14ac:dyDescent="0.3">
      <c r="A219" s="193" t="str">
        <f>IF(Table1[[#This Row],[Date (mm/dd/yyyy)]]&lt;&gt;"", MONTH(Table1[[#This Row],[Date (mm/dd/yyyy)]]), "")</f>
        <v/>
      </c>
      <c r="B219" s="194" t="str">
        <f>CONCATENATE(Table1[[#This Row],[Risk and conditions
(Select from dropdown. To add a category, edit Column A in the Monthly Risk Tracker sheet)]], Table1[[#This Row],[Level
(Select from dropdown)]], A219)</f>
        <v/>
      </c>
    </row>
    <row r="220" spans="1:2" x14ac:dyDescent="0.3">
      <c r="A220" s="193" t="str">
        <f>IF(Table1[[#This Row],[Date (mm/dd/yyyy)]]&lt;&gt;"", MONTH(Table1[[#This Row],[Date (mm/dd/yyyy)]]), "")</f>
        <v/>
      </c>
      <c r="B220" s="194" t="str">
        <f>CONCATENATE(Table1[[#This Row],[Risk and conditions
(Select from dropdown. To add a category, edit Column A in the Monthly Risk Tracker sheet)]], Table1[[#This Row],[Level
(Select from dropdown)]], A220)</f>
        <v/>
      </c>
    </row>
    <row r="221" spans="1:2" x14ac:dyDescent="0.3">
      <c r="A221" s="193" t="str">
        <f>IF(Table1[[#This Row],[Date (mm/dd/yyyy)]]&lt;&gt;"", MONTH(Table1[[#This Row],[Date (mm/dd/yyyy)]]), "")</f>
        <v/>
      </c>
      <c r="B221" s="194" t="str">
        <f>CONCATENATE(Table1[[#This Row],[Risk and conditions
(Select from dropdown. To add a category, edit Column A in the Monthly Risk Tracker sheet)]], Table1[[#This Row],[Level
(Select from dropdown)]], A221)</f>
        <v/>
      </c>
    </row>
    <row r="222" spans="1:2" x14ac:dyDescent="0.3">
      <c r="A222" s="193" t="str">
        <f>IF(Table1[[#This Row],[Date (mm/dd/yyyy)]]&lt;&gt;"", MONTH(Table1[[#This Row],[Date (mm/dd/yyyy)]]), "")</f>
        <v/>
      </c>
      <c r="B222" s="194" t="str">
        <f>CONCATENATE(Table1[[#This Row],[Risk and conditions
(Select from dropdown. To add a category, edit Column A in the Monthly Risk Tracker sheet)]], Table1[[#This Row],[Level
(Select from dropdown)]], A222)</f>
        <v/>
      </c>
    </row>
    <row r="223" spans="1:2" x14ac:dyDescent="0.3">
      <c r="A223" s="193" t="str">
        <f>IF(Table1[[#This Row],[Date (mm/dd/yyyy)]]&lt;&gt;"", MONTH(Table1[[#This Row],[Date (mm/dd/yyyy)]]), "")</f>
        <v/>
      </c>
      <c r="B223" s="194" t="str">
        <f>CONCATENATE(Table1[[#This Row],[Risk and conditions
(Select from dropdown. To add a category, edit Column A in the Monthly Risk Tracker sheet)]], Table1[[#This Row],[Level
(Select from dropdown)]], A223)</f>
        <v/>
      </c>
    </row>
    <row r="224" spans="1:2" x14ac:dyDescent="0.3">
      <c r="A224" s="193" t="str">
        <f>IF(Table1[[#This Row],[Date (mm/dd/yyyy)]]&lt;&gt;"", MONTH(Table1[[#This Row],[Date (mm/dd/yyyy)]]), "")</f>
        <v/>
      </c>
      <c r="B224" s="194" t="str">
        <f>CONCATENATE(Table1[[#This Row],[Risk and conditions
(Select from dropdown. To add a category, edit Column A in the Monthly Risk Tracker sheet)]], Table1[[#This Row],[Level
(Select from dropdown)]], A224)</f>
        <v/>
      </c>
    </row>
    <row r="225" spans="1:2" x14ac:dyDescent="0.3">
      <c r="A225" s="193" t="str">
        <f>IF(Table1[[#This Row],[Date (mm/dd/yyyy)]]&lt;&gt;"", MONTH(Table1[[#This Row],[Date (mm/dd/yyyy)]]), "")</f>
        <v/>
      </c>
      <c r="B225" s="194" t="str">
        <f>CONCATENATE(Table1[[#This Row],[Risk and conditions
(Select from dropdown. To add a category, edit Column A in the Monthly Risk Tracker sheet)]], Table1[[#This Row],[Level
(Select from dropdown)]], A225)</f>
        <v/>
      </c>
    </row>
    <row r="226" spans="1:2" x14ac:dyDescent="0.3">
      <c r="A226" s="193" t="str">
        <f>IF(Table1[[#This Row],[Date (mm/dd/yyyy)]]&lt;&gt;"", MONTH(Table1[[#This Row],[Date (mm/dd/yyyy)]]), "")</f>
        <v/>
      </c>
      <c r="B226" s="194" t="str">
        <f>CONCATENATE(Table1[[#This Row],[Risk and conditions
(Select from dropdown. To add a category, edit Column A in the Monthly Risk Tracker sheet)]], Table1[[#This Row],[Level
(Select from dropdown)]], A226)</f>
        <v/>
      </c>
    </row>
    <row r="227" spans="1:2" x14ac:dyDescent="0.3">
      <c r="A227" s="193" t="str">
        <f>IF(Table1[[#This Row],[Date (mm/dd/yyyy)]]&lt;&gt;"", MONTH(Table1[[#This Row],[Date (mm/dd/yyyy)]]), "")</f>
        <v/>
      </c>
      <c r="B227" s="194" t="str">
        <f>CONCATENATE(Table1[[#This Row],[Risk and conditions
(Select from dropdown. To add a category, edit Column A in the Monthly Risk Tracker sheet)]], Table1[[#This Row],[Level
(Select from dropdown)]], A227)</f>
        <v/>
      </c>
    </row>
    <row r="228" spans="1:2" x14ac:dyDescent="0.3">
      <c r="A228" s="193" t="str">
        <f>IF(Table1[[#This Row],[Date (mm/dd/yyyy)]]&lt;&gt;"", MONTH(Table1[[#This Row],[Date (mm/dd/yyyy)]]), "")</f>
        <v/>
      </c>
      <c r="B228" s="194" t="str">
        <f>CONCATENATE(Table1[[#This Row],[Risk and conditions
(Select from dropdown. To add a category, edit Column A in the Monthly Risk Tracker sheet)]], Table1[[#This Row],[Level
(Select from dropdown)]], A228)</f>
        <v/>
      </c>
    </row>
    <row r="229" spans="1:2" x14ac:dyDescent="0.3">
      <c r="A229" s="193" t="str">
        <f>IF(Table1[[#This Row],[Date (mm/dd/yyyy)]]&lt;&gt;"", MONTH(Table1[[#This Row],[Date (mm/dd/yyyy)]]), "")</f>
        <v/>
      </c>
      <c r="B229" s="194" t="str">
        <f>CONCATENATE(Table1[[#This Row],[Risk and conditions
(Select from dropdown. To add a category, edit Column A in the Monthly Risk Tracker sheet)]], Table1[[#This Row],[Level
(Select from dropdown)]], A229)</f>
        <v/>
      </c>
    </row>
    <row r="230" spans="1:2" x14ac:dyDescent="0.3">
      <c r="A230" s="193" t="str">
        <f>IF(Table1[[#This Row],[Date (mm/dd/yyyy)]]&lt;&gt;"", MONTH(Table1[[#This Row],[Date (mm/dd/yyyy)]]), "")</f>
        <v/>
      </c>
      <c r="B230" s="194" t="str">
        <f>CONCATENATE(Table1[[#This Row],[Risk and conditions
(Select from dropdown. To add a category, edit Column A in the Monthly Risk Tracker sheet)]], Table1[[#This Row],[Level
(Select from dropdown)]], A230)</f>
        <v/>
      </c>
    </row>
    <row r="231" spans="1:2" x14ac:dyDescent="0.3">
      <c r="A231" s="193" t="str">
        <f>IF(Table1[[#This Row],[Date (mm/dd/yyyy)]]&lt;&gt;"", MONTH(Table1[[#This Row],[Date (mm/dd/yyyy)]]), "")</f>
        <v/>
      </c>
      <c r="B231" s="194" t="str">
        <f>CONCATENATE(Table1[[#This Row],[Risk and conditions
(Select from dropdown. To add a category, edit Column A in the Monthly Risk Tracker sheet)]], Table1[[#This Row],[Level
(Select from dropdown)]], A231)</f>
        <v/>
      </c>
    </row>
    <row r="232" spans="1:2" x14ac:dyDescent="0.3">
      <c r="A232" s="193" t="str">
        <f>IF(Table1[[#This Row],[Date (mm/dd/yyyy)]]&lt;&gt;"", MONTH(Table1[[#This Row],[Date (mm/dd/yyyy)]]), "")</f>
        <v/>
      </c>
      <c r="B232" s="194" t="str">
        <f>CONCATENATE(Table1[[#This Row],[Risk and conditions
(Select from dropdown. To add a category, edit Column A in the Monthly Risk Tracker sheet)]], Table1[[#This Row],[Level
(Select from dropdown)]], A232)</f>
        <v/>
      </c>
    </row>
    <row r="233" spans="1:2" x14ac:dyDescent="0.3">
      <c r="A233" s="193" t="str">
        <f>IF(Table1[[#This Row],[Date (mm/dd/yyyy)]]&lt;&gt;"", MONTH(Table1[[#This Row],[Date (mm/dd/yyyy)]]), "")</f>
        <v/>
      </c>
      <c r="B233" s="194" t="str">
        <f>CONCATENATE(Table1[[#This Row],[Risk and conditions
(Select from dropdown. To add a category, edit Column A in the Monthly Risk Tracker sheet)]], Table1[[#This Row],[Level
(Select from dropdown)]], A233)</f>
        <v/>
      </c>
    </row>
    <row r="234" spans="1:2" x14ac:dyDescent="0.3">
      <c r="A234" s="193" t="str">
        <f>IF(Table1[[#This Row],[Date (mm/dd/yyyy)]]&lt;&gt;"", MONTH(Table1[[#This Row],[Date (mm/dd/yyyy)]]), "")</f>
        <v/>
      </c>
      <c r="B234" s="194" t="str">
        <f>CONCATENATE(Table1[[#This Row],[Risk and conditions
(Select from dropdown. To add a category, edit Column A in the Monthly Risk Tracker sheet)]], Table1[[#This Row],[Level
(Select from dropdown)]], A234)</f>
        <v/>
      </c>
    </row>
    <row r="235" spans="1:2" x14ac:dyDescent="0.3">
      <c r="A235" s="193" t="str">
        <f>IF(Table1[[#This Row],[Date (mm/dd/yyyy)]]&lt;&gt;"", MONTH(Table1[[#This Row],[Date (mm/dd/yyyy)]]), "")</f>
        <v/>
      </c>
      <c r="B235" s="194" t="str">
        <f>CONCATENATE(Table1[[#This Row],[Risk and conditions
(Select from dropdown. To add a category, edit Column A in the Monthly Risk Tracker sheet)]], Table1[[#This Row],[Level
(Select from dropdown)]], A235)</f>
        <v/>
      </c>
    </row>
    <row r="236" spans="1:2" x14ac:dyDescent="0.3">
      <c r="A236" s="193" t="str">
        <f>IF(Table1[[#This Row],[Date (mm/dd/yyyy)]]&lt;&gt;"", MONTH(Table1[[#This Row],[Date (mm/dd/yyyy)]]), "")</f>
        <v/>
      </c>
      <c r="B236" s="194" t="str">
        <f>CONCATENATE(Table1[[#This Row],[Risk and conditions
(Select from dropdown. To add a category, edit Column A in the Monthly Risk Tracker sheet)]], Table1[[#This Row],[Level
(Select from dropdown)]], A236)</f>
        <v/>
      </c>
    </row>
    <row r="237" spans="1:2" x14ac:dyDescent="0.3">
      <c r="A237" s="193" t="str">
        <f>IF(Table1[[#This Row],[Date (mm/dd/yyyy)]]&lt;&gt;"", MONTH(Table1[[#This Row],[Date (mm/dd/yyyy)]]), "")</f>
        <v/>
      </c>
      <c r="B237" s="194" t="str">
        <f>CONCATENATE(Table1[[#This Row],[Risk and conditions
(Select from dropdown. To add a category, edit Column A in the Monthly Risk Tracker sheet)]], Table1[[#This Row],[Level
(Select from dropdown)]], A237)</f>
        <v/>
      </c>
    </row>
    <row r="238" spans="1:2" x14ac:dyDescent="0.3">
      <c r="A238" s="193" t="str">
        <f>IF(Table1[[#This Row],[Date (mm/dd/yyyy)]]&lt;&gt;"", MONTH(Table1[[#This Row],[Date (mm/dd/yyyy)]]), "")</f>
        <v/>
      </c>
      <c r="B238" s="194" t="str">
        <f>CONCATENATE(Table1[[#This Row],[Risk and conditions
(Select from dropdown. To add a category, edit Column A in the Monthly Risk Tracker sheet)]], Table1[[#This Row],[Level
(Select from dropdown)]], A238)</f>
        <v/>
      </c>
    </row>
    <row r="239" spans="1:2" x14ac:dyDescent="0.3">
      <c r="A239" s="193" t="str">
        <f>IF(Table1[[#This Row],[Date (mm/dd/yyyy)]]&lt;&gt;"", MONTH(Table1[[#This Row],[Date (mm/dd/yyyy)]]), "")</f>
        <v/>
      </c>
      <c r="B239" s="194" t="str">
        <f>CONCATENATE(Table1[[#This Row],[Risk and conditions
(Select from dropdown. To add a category, edit Column A in the Monthly Risk Tracker sheet)]], Table1[[#This Row],[Level
(Select from dropdown)]], A239)</f>
        <v/>
      </c>
    </row>
    <row r="240" spans="1:2" x14ac:dyDescent="0.3">
      <c r="A240" s="193" t="str">
        <f>IF(Table1[[#This Row],[Date (mm/dd/yyyy)]]&lt;&gt;"", MONTH(Table1[[#This Row],[Date (mm/dd/yyyy)]]), "")</f>
        <v/>
      </c>
      <c r="B240" s="194" t="str">
        <f>CONCATENATE(Table1[[#This Row],[Risk and conditions
(Select from dropdown. To add a category, edit Column A in the Monthly Risk Tracker sheet)]], Table1[[#This Row],[Level
(Select from dropdown)]], A240)</f>
        <v/>
      </c>
    </row>
    <row r="241" spans="1:2" x14ac:dyDescent="0.3">
      <c r="A241" s="193" t="str">
        <f>IF(Table1[[#This Row],[Date (mm/dd/yyyy)]]&lt;&gt;"", MONTH(Table1[[#This Row],[Date (mm/dd/yyyy)]]), "")</f>
        <v/>
      </c>
      <c r="B241" s="194" t="str">
        <f>CONCATENATE(Table1[[#This Row],[Risk and conditions
(Select from dropdown. To add a category, edit Column A in the Monthly Risk Tracker sheet)]], Table1[[#This Row],[Level
(Select from dropdown)]], A241)</f>
        <v/>
      </c>
    </row>
    <row r="242" spans="1:2" x14ac:dyDescent="0.3">
      <c r="A242" s="193" t="str">
        <f>IF(Table1[[#This Row],[Date (mm/dd/yyyy)]]&lt;&gt;"", MONTH(Table1[[#This Row],[Date (mm/dd/yyyy)]]), "")</f>
        <v/>
      </c>
      <c r="B242" s="194" t="str">
        <f>CONCATENATE(Table1[[#This Row],[Risk and conditions
(Select from dropdown. To add a category, edit Column A in the Monthly Risk Tracker sheet)]], Table1[[#This Row],[Level
(Select from dropdown)]], A242)</f>
        <v/>
      </c>
    </row>
    <row r="243" spans="1:2" x14ac:dyDescent="0.3">
      <c r="A243" s="193" t="str">
        <f>IF(Table1[[#This Row],[Date (mm/dd/yyyy)]]&lt;&gt;"", MONTH(Table1[[#This Row],[Date (mm/dd/yyyy)]]), "")</f>
        <v/>
      </c>
      <c r="B243" s="194" t="str">
        <f>CONCATENATE(Table1[[#This Row],[Risk and conditions
(Select from dropdown. To add a category, edit Column A in the Monthly Risk Tracker sheet)]], Table1[[#This Row],[Level
(Select from dropdown)]], A243)</f>
        <v/>
      </c>
    </row>
    <row r="244" spans="1:2" x14ac:dyDescent="0.3">
      <c r="A244" s="193" t="str">
        <f>IF(Table1[[#This Row],[Date (mm/dd/yyyy)]]&lt;&gt;"", MONTH(Table1[[#This Row],[Date (mm/dd/yyyy)]]), "")</f>
        <v/>
      </c>
      <c r="B244" s="194" t="str">
        <f>CONCATENATE(Table1[[#This Row],[Risk and conditions
(Select from dropdown. To add a category, edit Column A in the Monthly Risk Tracker sheet)]], Table1[[#This Row],[Level
(Select from dropdown)]], A244)</f>
        <v/>
      </c>
    </row>
    <row r="245" spans="1:2" x14ac:dyDescent="0.3">
      <c r="A245" s="193" t="str">
        <f>IF(Table1[[#This Row],[Date (mm/dd/yyyy)]]&lt;&gt;"", MONTH(Table1[[#This Row],[Date (mm/dd/yyyy)]]), "")</f>
        <v/>
      </c>
      <c r="B245" s="194" t="str">
        <f>CONCATENATE(Table1[[#This Row],[Risk and conditions
(Select from dropdown. To add a category, edit Column A in the Monthly Risk Tracker sheet)]], Table1[[#This Row],[Level
(Select from dropdown)]], A245)</f>
        <v/>
      </c>
    </row>
    <row r="246" spans="1:2" x14ac:dyDescent="0.3">
      <c r="A246" s="193" t="str">
        <f>IF(Table1[[#This Row],[Date (mm/dd/yyyy)]]&lt;&gt;"", MONTH(Table1[[#This Row],[Date (mm/dd/yyyy)]]), "")</f>
        <v/>
      </c>
      <c r="B246" s="194" t="str">
        <f>CONCATENATE(Table1[[#This Row],[Risk and conditions
(Select from dropdown. To add a category, edit Column A in the Monthly Risk Tracker sheet)]], Table1[[#This Row],[Level
(Select from dropdown)]], A246)</f>
        <v/>
      </c>
    </row>
    <row r="247" spans="1:2" x14ac:dyDescent="0.3">
      <c r="A247" s="193" t="str">
        <f>IF(Table1[[#This Row],[Date (mm/dd/yyyy)]]&lt;&gt;"", MONTH(Table1[[#This Row],[Date (mm/dd/yyyy)]]), "")</f>
        <v/>
      </c>
      <c r="B247" s="194" t="str">
        <f>CONCATENATE(Table1[[#This Row],[Risk and conditions
(Select from dropdown. To add a category, edit Column A in the Monthly Risk Tracker sheet)]], Table1[[#This Row],[Level
(Select from dropdown)]], A247)</f>
        <v/>
      </c>
    </row>
    <row r="248" spans="1:2" x14ac:dyDescent="0.3">
      <c r="A248" s="193" t="str">
        <f>IF(Table1[[#This Row],[Date (mm/dd/yyyy)]]&lt;&gt;"", MONTH(Table1[[#This Row],[Date (mm/dd/yyyy)]]), "")</f>
        <v/>
      </c>
      <c r="B248" s="194" t="str">
        <f>CONCATENATE(Table1[[#This Row],[Risk and conditions
(Select from dropdown. To add a category, edit Column A in the Monthly Risk Tracker sheet)]], Table1[[#This Row],[Level
(Select from dropdown)]], A248)</f>
        <v/>
      </c>
    </row>
    <row r="249" spans="1:2" x14ac:dyDescent="0.3">
      <c r="A249" s="193" t="str">
        <f>IF(Table1[[#This Row],[Date (mm/dd/yyyy)]]&lt;&gt;"", MONTH(Table1[[#This Row],[Date (mm/dd/yyyy)]]), "")</f>
        <v/>
      </c>
      <c r="B249" s="194" t="str">
        <f>CONCATENATE(Table1[[#This Row],[Risk and conditions
(Select from dropdown. To add a category, edit Column A in the Monthly Risk Tracker sheet)]], Table1[[#This Row],[Level
(Select from dropdown)]], A249)</f>
        <v/>
      </c>
    </row>
    <row r="250" spans="1:2" x14ac:dyDescent="0.3">
      <c r="A250" s="193" t="str">
        <f>IF(Table1[[#This Row],[Date (mm/dd/yyyy)]]&lt;&gt;"", MONTH(Table1[[#This Row],[Date (mm/dd/yyyy)]]), "")</f>
        <v/>
      </c>
      <c r="B250" s="194" t="str">
        <f>CONCATENATE(Table1[[#This Row],[Risk and conditions
(Select from dropdown. To add a category, edit Column A in the Monthly Risk Tracker sheet)]], Table1[[#This Row],[Level
(Select from dropdown)]], A250)</f>
        <v/>
      </c>
    </row>
    <row r="251" spans="1:2" x14ac:dyDescent="0.3">
      <c r="A251" s="193" t="str">
        <f>IF(Table1[[#This Row],[Date (mm/dd/yyyy)]]&lt;&gt;"", MONTH(Table1[[#This Row],[Date (mm/dd/yyyy)]]), "")</f>
        <v/>
      </c>
      <c r="B251" s="194" t="str">
        <f>CONCATENATE(Table1[[#This Row],[Risk and conditions
(Select from dropdown. To add a category, edit Column A in the Monthly Risk Tracker sheet)]], Table1[[#This Row],[Level
(Select from dropdown)]], A251)</f>
        <v/>
      </c>
    </row>
    <row r="252" spans="1:2" x14ac:dyDescent="0.3">
      <c r="A252" s="193" t="str">
        <f>IF(Table1[[#This Row],[Date (mm/dd/yyyy)]]&lt;&gt;"", MONTH(Table1[[#This Row],[Date (mm/dd/yyyy)]]), "")</f>
        <v/>
      </c>
      <c r="B252" s="194" t="str">
        <f>CONCATENATE(Table1[[#This Row],[Risk and conditions
(Select from dropdown. To add a category, edit Column A in the Monthly Risk Tracker sheet)]], Table1[[#This Row],[Level
(Select from dropdown)]], A252)</f>
        <v/>
      </c>
    </row>
    <row r="253" spans="1:2" x14ac:dyDescent="0.3">
      <c r="A253" s="193" t="str">
        <f>IF(Table1[[#This Row],[Date (mm/dd/yyyy)]]&lt;&gt;"", MONTH(Table1[[#This Row],[Date (mm/dd/yyyy)]]), "")</f>
        <v/>
      </c>
      <c r="B253" s="194" t="str">
        <f>CONCATENATE(Table1[[#This Row],[Risk and conditions
(Select from dropdown. To add a category, edit Column A in the Monthly Risk Tracker sheet)]], Table1[[#This Row],[Level
(Select from dropdown)]], A253)</f>
        <v/>
      </c>
    </row>
    <row r="254" spans="1:2" x14ac:dyDescent="0.3">
      <c r="A254" s="193" t="str">
        <f>IF(Table1[[#This Row],[Date (mm/dd/yyyy)]]&lt;&gt;"", MONTH(Table1[[#This Row],[Date (mm/dd/yyyy)]]), "")</f>
        <v/>
      </c>
      <c r="B254" s="194" t="str">
        <f>CONCATENATE(Table1[[#This Row],[Risk and conditions
(Select from dropdown. To add a category, edit Column A in the Monthly Risk Tracker sheet)]], Table1[[#This Row],[Level
(Select from dropdown)]], A254)</f>
        <v/>
      </c>
    </row>
    <row r="255" spans="1:2" x14ac:dyDescent="0.3">
      <c r="A255" s="193" t="str">
        <f>IF(Table1[[#This Row],[Date (mm/dd/yyyy)]]&lt;&gt;"", MONTH(Table1[[#This Row],[Date (mm/dd/yyyy)]]), "")</f>
        <v/>
      </c>
      <c r="B255" s="194" t="str">
        <f>CONCATENATE(Table1[[#This Row],[Risk and conditions
(Select from dropdown. To add a category, edit Column A in the Monthly Risk Tracker sheet)]], Table1[[#This Row],[Level
(Select from dropdown)]], A255)</f>
        <v/>
      </c>
    </row>
    <row r="256" spans="1:2" x14ac:dyDescent="0.3">
      <c r="A256" s="193" t="str">
        <f>IF(Table1[[#This Row],[Date (mm/dd/yyyy)]]&lt;&gt;"", MONTH(Table1[[#This Row],[Date (mm/dd/yyyy)]]), "")</f>
        <v/>
      </c>
      <c r="B256" s="194" t="str">
        <f>CONCATENATE(Table1[[#This Row],[Risk and conditions
(Select from dropdown. To add a category, edit Column A in the Monthly Risk Tracker sheet)]], Table1[[#This Row],[Level
(Select from dropdown)]], A256)</f>
        <v/>
      </c>
    </row>
    <row r="257" spans="1:2" x14ac:dyDescent="0.3">
      <c r="A257" s="193" t="str">
        <f>IF(Table1[[#This Row],[Date (mm/dd/yyyy)]]&lt;&gt;"", MONTH(Table1[[#This Row],[Date (mm/dd/yyyy)]]), "")</f>
        <v/>
      </c>
      <c r="B257" s="194" t="str">
        <f>CONCATENATE(Table1[[#This Row],[Risk and conditions
(Select from dropdown. To add a category, edit Column A in the Monthly Risk Tracker sheet)]], Table1[[#This Row],[Level
(Select from dropdown)]], A257)</f>
        <v/>
      </c>
    </row>
    <row r="258" spans="1:2" x14ac:dyDescent="0.3">
      <c r="A258" s="193" t="str">
        <f>IF(Table1[[#This Row],[Date (mm/dd/yyyy)]]&lt;&gt;"", MONTH(Table1[[#This Row],[Date (mm/dd/yyyy)]]), "")</f>
        <v/>
      </c>
      <c r="B258" s="194" t="str">
        <f>CONCATENATE(Table1[[#This Row],[Risk and conditions
(Select from dropdown. To add a category, edit Column A in the Monthly Risk Tracker sheet)]], Table1[[#This Row],[Level
(Select from dropdown)]], A258)</f>
        <v/>
      </c>
    </row>
    <row r="259" spans="1:2" x14ac:dyDescent="0.3">
      <c r="A259" s="193" t="str">
        <f>IF(Table1[[#This Row],[Date (mm/dd/yyyy)]]&lt;&gt;"", MONTH(Table1[[#This Row],[Date (mm/dd/yyyy)]]), "")</f>
        <v/>
      </c>
      <c r="B259" s="194" t="str">
        <f>CONCATENATE(Table1[[#This Row],[Risk and conditions
(Select from dropdown. To add a category, edit Column A in the Monthly Risk Tracker sheet)]], Table1[[#This Row],[Level
(Select from dropdown)]], A259)</f>
        <v/>
      </c>
    </row>
    <row r="260" spans="1:2" x14ac:dyDescent="0.3">
      <c r="A260" s="193" t="str">
        <f>IF(Table1[[#This Row],[Date (mm/dd/yyyy)]]&lt;&gt;"", MONTH(Table1[[#This Row],[Date (mm/dd/yyyy)]]), "")</f>
        <v/>
      </c>
      <c r="B260" s="194" t="str">
        <f>CONCATENATE(Table1[[#This Row],[Risk and conditions
(Select from dropdown. To add a category, edit Column A in the Monthly Risk Tracker sheet)]], Table1[[#This Row],[Level
(Select from dropdown)]], A260)</f>
        <v/>
      </c>
    </row>
    <row r="261" spans="1:2" x14ac:dyDescent="0.3">
      <c r="A261" s="193" t="str">
        <f>IF(Table1[[#This Row],[Date (mm/dd/yyyy)]]&lt;&gt;"", MONTH(Table1[[#This Row],[Date (mm/dd/yyyy)]]), "")</f>
        <v/>
      </c>
      <c r="B261" s="194" t="str">
        <f>CONCATENATE(Table1[[#This Row],[Risk and conditions
(Select from dropdown. To add a category, edit Column A in the Monthly Risk Tracker sheet)]], Table1[[#This Row],[Level
(Select from dropdown)]], A261)</f>
        <v/>
      </c>
    </row>
    <row r="262" spans="1:2" x14ac:dyDescent="0.3">
      <c r="A262" s="193" t="str">
        <f>IF(Table1[[#This Row],[Date (mm/dd/yyyy)]]&lt;&gt;"", MONTH(Table1[[#This Row],[Date (mm/dd/yyyy)]]), "")</f>
        <v/>
      </c>
      <c r="B262" s="194" t="str">
        <f>CONCATENATE(Table1[[#This Row],[Risk and conditions
(Select from dropdown. To add a category, edit Column A in the Monthly Risk Tracker sheet)]], Table1[[#This Row],[Level
(Select from dropdown)]], A262)</f>
        <v/>
      </c>
    </row>
    <row r="263" spans="1:2" x14ac:dyDescent="0.3">
      <c r="A263" s="193" t="str">
        <f>IF(Table1[[#This Row],[Date (mm/dd/yyyy)]]&lt;&gt;"", MONTH(Table1[[#This Row],[Date (mm/dd/yyyy)]]), "")</f>
        <v/>
      </c>
      <c r="B263" s="194" t="str">
        <f>CONCATENATE(Table1[[#This Row],[Risk and conditions
(Select from dropdown. To add a category, edit Column A in the Monthly Risk Tracker sheet)]], Table1[[#This Row],[Level
(Select from dropdown)]], A263)</f>
        <v/>
      </c>
    </row>
    <row r="264" spans="1:2" x14ac:dyDescent="0.3">
      <c r="A264" s="193" t="str">
        <f>IF(Table1[[#This Row],[Date (mm/dd/yyyy)]]&lt;&gt;"", MONTH(Table1[[#This Row],[Date (mm/dd/yyyy)]]), "")</f>
        <v/>
      </c>
      <c r="B264" s="194" t="str">
        <f>CONCATENATE(Table1[[#This Row],[Risk and conditions
(Select from dropdown. To add a category, edit Column A in the Monthly Risk Tracker sheet)]], Table1[[#This Row],[Level
(Select from dropdown)]], A264)</f>
        <v/>
      </c>
    </row>
    <row r="265" spans="1:2" x14ac:dyDescent="0.3">
      <c r="A265" s="193" t="str">
        <f>IF(Table1[[#This Row],[Date (mm/dd/yyyy)]]&lt;&gt;"", MONTH(Table1[[#This Row],[Date (mm/dd/yyyy)]]), "")</f>
        <v/>
      </c>
      <c r="B265" s="194" t="str">
        <f>CONCATENATE(Table1[[#This Row],[Risk and conditions
(Select from dropdown. To add a category, edit Column A in the Monthly Risk Tracker sheet)]], Table1[[#This Row],[Level
(Select from dropdown)]], A265)</f>
        <v/>
      </c>
    </row>
    <row r="266" spans="1:2" x14ac:dyDescent="0.3">
      <c r="A266" s="193" t="str">
        <f>IF(Table1[[#This Row],[Date (mm/dd/yyyy)]]&lt;&gt;"", MONTH(Table1[[#This Row],[Date (mm/dd/yyyy)]]), "")</f>
        <v/>
      </c>
      <c r="B266" s="194" t="str">
        <f>CONCATENATE(Table1[[#This Row],[Risk and conditions
(Select from dropdown. To add a category, edit Column A in the Monthly Risk Tracker sheet)]], Table1[[#This Row],[Level
(Select from dropdown)]], A266)</f>
        <v/>
      </c>
    </row>
    <row r="267" spans="1:2" x14ac:dyDescent="0.3">
      <c r="A267" s="193" t="str">
        <f>IF(Table1[[#This Row],[Date (mm/dd/yyyy)]]&lt;&gt;"", MONTH(Table1[[#This Row],[Date (mm/dd/yyyy)]]), "")</f>
        <v/>
      </c>
      <c r="B267" s="194" t="str">
        <f>CONCATENATE(Table1[[#This Row],[Risk and conditions
(Select from dropdown. To add a category, edit Column A in the Monthly Risk Tracker sheet)]], Table1[[#This Row],[Level
(Select from dropdown)]], A267)</f>
        <v/>
      </c>
    </row>
    <row r="268" spans="1:2" x14ac:dyDescent="0.3">
      <c r="A268" s="193" t="str">
        <f>IF(Table1[[#This Row],[Date (mm/dd/yyyy)]]&lt;&gt;"", MONTH(Table1[[#This Row],[Date (mm/dd/yyyy)]]), "")</f>
        <v/>
      </c>
      <c r="B268" s="194" t="str">
        <f>CONCATENATE(Table1[[#This Row],[Risk and conditions
(Select from dropdown. To add a category, edit Column A in the Monthly Risk Tracker sheet)]], Table1[[#This Row],[Level
(Select from dropdown)]], A268)</f>
        <v/>
      </c>
    </row>
    <row r="269" spans="1:2" x14ac:dyDescent="0.3">
      <c r="A269" s="193" t="str">
        <f>IF(Table1[[#This Row],[Date (mm/dd/yyyy)]]&lt;&gt;"", MONTH(Table1[[#This Row],[Date (mm/dd/yyyy)]]), "")</f>
        <v/>
      </c>
      <c r="B269" s="194" t="str">
        <f>CONCATENATE(Table1[[#This Row],[Risk and conditions
(Select from dropdown. To add a category, edit Column A in the Monthly Risk Tracker sheet)]], Table1[[#This Row],[Level
(Select from dropdown)]], A269)</f>
        <v/>
      </c>
    </row>
    <row r="270" spans="1:2" x14ac:dyDescent="0.3">
      <c r="A270" s="193" t="str">
        <f>IF(Table1[[#This Row],[Date (mm/dd/yyyy)]]&lt;&gt;"", MONTH(Table1[[#This Row],[Date (mm/dd/yyyy)]]), "")</f>
        <v/>
      </c>
      <c r="B270" s="194" t="str">
        <f>CONCATENATE(Table1[[#This Row],[Risk and conditions
(Select from dropdown. To add a category, edit Column A in the Monthly Risk Tracker sheet)]], Table1[[#This Row],[Level
(Select from dropdown)]], A270)</f>
        <v/>
      </c>
    </row>
    <row r="271" spans="1:2" x14ac:dyDescent="0.3">
      <c r="A271" s="193" t="str">
        <f>IF(Table1[[#This Row],[Date (mm/dd/yyyy)]]&lt;&gt;"", MONTH(Table1[[#This Row],[Date (mm/dd/yyyy)]]), "")</f>
        <v/>
      </c>
      <c r="B271" s="194" t="str">
        <f>CONCATENATE(Table1[[#This Row],[Risk and conditions
(Select from dropdown. To add a category, edit Column A in the Monthly Risk Tracker sheet)]], Table1[[#This Row],[Level
(Select from dropdown)]], A271)</f>
        <v/>
      </c>
    </row>
    <row r="272" spans="1:2" x14ac:dyDescent="0.3">
      <c r="A272" s="193" t="str">
        <f>IF(Table1[[#This Row],[Date (mm/dd/yyyy)]]&lt;&gt;"", MONTH(Table1[[#This Row],[Date (mm/dd/yyyy)]]), "")</f>
        <v/>
      </c>
      <c r="B272" s="194" t="str">
        <f>CONCATENATE(Table1[[#This Row],[Risk and conditions
(Select from dropdown. To add a category, edit Column A in the Monthly Risk Tracker sheet)]], Table1[[#This Row],[Level
(Select from dropdown)]], A272)</f>
        <v/>
      </c>
    </row>
    <row r="273" spans="1:2" x14ac:dyDescent="0.3">
      <c r="A273" s="193" t="str">
        <f>IF(Table1[[#This Row],[Date (mm/dd/yyyy)]]&lt;&gt;"", MONTH(Table1[[#This Row],[Date (mm/dd/yyyy)]]), "")</f>
        <v/>
      </c>
      <c r="B273" s="194" t="str">
        <f>CONCATENATE(Table1[[#This Row],[Risk and conditions
(Select from dropdown. To add a category, edit Column A in the Monthly Risk Tracker sheet)]], Table1[[#This Row],[Level
(Select from dropdown)]], A273)</f>
        <v/>
      </c>
    </row>
    <row r="274" spans="1:2" x14ac:dyDescent="0.3">
      <c r="A274" s="193" t="str">
        <f>IF(Table1[[#This Row],[Date (mm/dd/yyyy)]]&lt;&gt;"", MONTH(Table1[[#This Row],[Date (mm/dd/yyyy)]]), "")</f>
        <v/>
      </c>
      <c r="B274" s="194" t="str">
        <f>CONCATENATE(Table1[[#This Row],[Risk and conditions
(Select from dropdown. To add a category, edit Column A in the Monthly Risk Tracker sheet)]], Table1[[#This Row],[Level
(Select from dropdown)]], A274)</f>
        <v/>
      </c>
    </row>
    <row r="275" spans="1:2" x14ac:dyDescent="0.3">
      <c r="A275" s="193" t="str">
        <f>IF(Table1[[#This Row],[Date (mm/dd/yyyy)]]&lt;&gt;"", MONTH(Table1[[#This Row],[Date (mm/dd/yyyy)]]), "")</f>
        <v/>
      </c>
      <c r="B275" s="194" t="str">
        <f>CONCATENATE(Table1[[#This Row],[Risk and conditions
(Select from dropdown. To add a category, edit Column A in the Monthly Risk Tracker sheet)]], Table1[[#This Row],[Level
(Select from dropdown)]], A275)</f>
        <v/>
      </c>
    </row>
    <row r="276" spans="1:2" x14ac:dyDescent="0.3">
      <c r="A276" s="193" t="str">
        <f>IF(Table1[[#This Row],[Date (mm/dd/yyyy)]]&lt;&gt;"", MONTH(Table1[[#This Row],[Date (mm/dd/yyyy)]]), "")</f>
        <v/>
      </c>
      <c r="B276" s="194" t="str">
        <f>CONCATENATE(Table1[[#This Row],[Risk and conditions
(Select from dropdown. To add a category, edit Column A in the Monthly Risk Tracker sheet)]], Table1[[#This Row],[Level
(Select from dropdown)]], A276)</f>
        <v/>
      </c>
    </row>
    <row r="277" spans="1:2" x14ac:dyDescent="0.3">
      <c r="A277" s="193" t="str">
        <f>IF(Table1[[#This Row],[Date (mm/dd/yyyy)]]&lt;&gt;"", MONTH(Table1[[#This Row],[Date (mm/dd/yyyy)]]), "")</f>
        <v/>
      </c>
      <c r="B277" s="194" t="str">
        <f>CONCATENATE(Table1[[#This Row],[Risk and conditions
(Select from dropdown. To add a category, edit Column A in the Monthly Risk Tracker sheet)]], Table1[[#This Row],[Level
(Select from dropdown)]], A277)</f>
        <v/>
      </c>
    </row>
    <row r="278" spans="1:2" x14ac:dyDescent="0.3">
      <c r="A278" s="193" t="str">
        <f>IF(Table1[[#This Row],[Date (mm/dd/yyyy)]]&lt;&gt;"", MONTH(Table1[[#This Row],[Date (mm/dd/yyyy)]]), "")</f>
        <v/>
      </c>
      <c r="B278" s="194" t="str">
        <f>CONCATENATE(Table1[[#This Row],[Risk and conditions
(Select from dropdown. To add a category, edit Column A in the Monthly Risk Tracker sheet)]], Table1[[#This Row],[Level
(Select from dropdown)]], A278)</f>
        <v/>
      </c>
    </row>
    <row r="279" spans="1:2" x14ac:dyDescent="0.3">
      <c r="A279" s="193" t="str">
        <f>IF(Table1[[#This Row],[Date (mm/dd/yyyy)]]&lt;&gt;"", MONTH(Table1[[#This Row],[Date (mm/dd/yyyy)]]), "")</f>
        <v/>
      </c>
      <c r="B279" s="194" t="str">
        <f>CONCATENATE(Table1[[#This Row],[Risk and conditions
(Select from dropdown. To add a category, edit Column A in the Monthly Risk Tracker sheet)]], Table1[[#This Row],[Level
(Select from dropdown)]], A279)</f>
        <v/>
      </c>
    </row>
    <row r="280" spans="1:2" x14ac:dyDescent="0.3">
      <c r="A280" s="193" t="str">
        <f>IF(Table1[[#This Row],[Date (mm/dd/yyyy)]]&lt;&gt;"", MONTH(Table1[[#This Row],[Date (mm/dd/yyyy)]]), "")</f>
        <v/>
      </c>
      <c r="B280" s="194" t="str">
        <f>CONCATENATE(Table1[[#This Row],[Risk and conditions
(Select from dropdown. To add a category, edit Column A in the Monthly Risk Tracker sheet)]], Table1[[#This Row],[Level
(Select from dropdown)]], A280)</f>
        <v/>
      </c>
    </row>
    <row r="281" spans="1:2" x14ac:dyDescent="0.3">
      <c r="A281" s="193" t="str">
        <f>IF(Table1[[#This Row],[Date (mm/dd/yyyy)]]&lt;&gt;"", MONTH(Table1[[#This Row],[Date (mm/dd/yyyy)]]), "")</f>
        <v/>
      </c>
      <c r="B281" s="194" t="str">
        <f>CONCATENATE(Table1[[#This Row],[Risk and conditions
(Select from dropdown. To add a category, edit Column A in the Monthly Risk Tracker sheet)]], Table1[[#This Row],[Level
(Select from dropdown)]], A281)</f>
        <v/>
      </c>
    </row>
    <row r="282" spans="1:2" x14ac:dyDescent="0.3">
      <c r="A282" s="193" t="str">
        <f>IF(Table1[[#This Row],[Date (mm/dd/yyyy)]]&lt;&gt;"", MONTH(Table1[[#This Row],[Date (mm/dd/yyyy)]]), "")</f>
        <v/>
      </c>
      <c r="B282" s="194" t="str">
        <f>CONCATENATE(Table1[[#This Row],[Risk and conditions
(Select from dropdown. To add a category, edit Column A in the Monthly Risk Tracker sheet)]], Table1[[#This Row],[Level
(Select from dropdown)]], A282)</f>
        <v/>
      </c>
    </row>
    <row r="283" spans="1:2" x14ac:dyDescent="0.3">
      <c r="A283" s="193" t="str">
        <f>IF(Table1[[#This Row],[Date (mm/dd/yyyy)]]&lt;&gt;"", MONTH(Table1[[#This Row],[Date (mm/dd/yyyy)]]), "")</f>
        <v/>
      </c>
      <c r="B283" s="194" t="str">
        <f>CONCATENATE(Table1[[#This Row],[Risk and conditions
(Select from dropdown. To add a category, edit Column A in the Monthly Risk Tracker sheet)]], Table1[[#This Row],[Level
(Select from dropdown)]], A283)</f>
        <v/>
      </c>
    </row>
    <row r="284" spans="1:2" x14ac:dyDescent="0.3">
      <c r="A284" s="193" t="str">
        <f>IF(Table1[[#This Row],[Date (mm/dd/yyyy)]]&lt;&gt;"", MONTH(Table1[[#This Row],[Date (mm/dd/yyyy)]]), "")</f>
        <v/>
      </c>
      <c r="B284" s="194" t="str">
        <f>CONCATENATE(Table1[[#This Row],[Risk and conditions
(Select from dropdown. To add a category, edit Column A in the Monthly Risk Tracker sheet)]], Table1[[#This Row],[Level
(Select from dropdown)]], A284)</f>
        <v/>
      </c>
    </row>
    <row r="285" spans="1:2" x14ac:dyDescent="0.3">
      <c r="A285" s="193" t="str">
        <f>IF(Table1[[#This Row],[Date (mm/dd/yyyy)]]&lt;&gt;"", MONTH(Table1[[#This Row],[Date (mm/dd/yyyy)]]), "")</f>
        <v/>
      </c>
      <c r="B285" s="194" t="str">
        <f>CONCATENATE(Table1[[#This Row],[Risk and conditions
(Select from dropdown. To add a category, edit Column A in the Monthly Risk Tracker sheet)]], Table1[[#This Row],[Level
(Select from dropdown)]], A285)</f>
        <v/>
      </c>
    </row>
    <row r="286" spans="1:2" x14ac:dyDescent="0.3">
      <c r="A286" s="193" t="str">
        <f>IF(Table1[[#This Row],[Date (mm/dd/yyyy)]]&lt;&gt;"", MONTH(Table1[[#This Row],[Date (mm/dd/yyyy)]]), "")</f>
        <v/>
      </c>
      <c r="B286" s="194" t="str">
        <f>CONCATENATE(Table1[[#This Row],[Risk and conditions
(Select from dropdown. To add a category, edit Column A in the Monthly Risk Tracker sheet)]], Table1[[#This Row],[Level
(Select from dropdown)]], A286)</f>
        <v/>
      </c>
    </row>
    <row r="287" spans="1:2" x14ac:dyDescent="0.3">
      <c r="A287" s="193" t="str">
        <f>IF(Table1[[#This Row],[Date (mm/dd/yyyy)]]&lt;&gt;"", MONTH(Table1[[#This Row],[Date (mm/dd/yyyy)]]), "")</f>
        <v/>
      </c>
      <c r="B287" s="194" t="str">
        <f>CONCATENATE(Table1[[#This Row],[Risk and conditions
(Select from dropdown. To add a category, edit Column A in the Monthly Risk Tracker sheet)]], Table1[[#This Row],[Level
(Select from dropdown)]], A287)</f>
        <v/>
      </c>
    </row>
    <row r="288" spans="1:2" x14ac:dyDescent="0.3">
      <c r="A288" s="193" t="str">
        <f>IF(Table1[[#This Row],[Date (mm/dd/yyyy)]]&lt;&gt;"", MONTH(Table1[[#This Row],[Date (mm/dd/yyyy)]]), "")</f>
        <v/>
      </c>
      <c r="B288" s="194" t="str">
        <f>CONCATENATE(Table1[[#This Row],[Risk and conditions
(Select from dropdown. To add a category, edit Column A in the Monthly Risk Tracker sheet)]], Table1[[#This Row],[Level
(Select from dropdown)]], A288)</f>
        <v/>
      </c>
    </row>
    <row r="289" spans="1:2" x14ac:dyDescent="0.3">
      <c r="A289" s="193" t="str">
        <f>IF(Table1[[#This Row],[Date (mm/dd/yyyy)]]&lt;&gt;"", MONTH(Table1[[#This Row],[Date (mm/dd/yyyy)]]), "")</f>
        <v/>
      </c>
      <c r="B289" s="194" t="str">
        <f>CONCATENATE(Table1[[#This Row],[Risk and conditions
(Select from dropdown. To add a category, edit Column A in the Monthly Risk Tracker sheet)]], Table1[[#This Row],[Level
(Select from dropdown)]], A289)</f>
        <v/>
      </c>
    </row>
    <row r="290" spans="1:2" x14ac:dyDescent="0.3">
      <c r="A290" s="193" t="str">
        <f>IF(Table1[[#This Row],[Date (mm/dd/yyyy)]]&lt;&gt;"", MONTH(Table1[[#This Row],[Date (mm/dd/yyyy)]]), "")</f>
        <v/>
      </c>
      <c r="B290" s="194" t="str">
        <f>CONCATENATE(Table1[[#This Row],[Risk and conditions
(Select from dropdown. To add a category, edit Column A in the Monthly Risk Tracker sheet)]], Table1[[#This Row],[Level
(Select from dropdown)]], A290)</f>
        <v/>
      </c>
    </row>
    <row r="291" spans="1:2" x14ac:dyDescent="0.3">
      <c r="A291" s="193" t="str">
        <f>IF(Table1[[#This Row],[Date (mm/dd/yyyy)]]&lt;&gt;"", MONTH(Table1[[#This Row],[Date (mm/dd/yyyy)]]), "")</f>
        <v/>
      </c>
      <c r="B291" s="194" t="str">
        <f>CONCATENATE(Table1[[#This Row],[Risk and conditions
(Select from dropdown. To add a category, edit Column A in the Monthly Risk Tracker sheet)]], Table1[[#This Row],[Level
(Select from dropdown)]], A291)</f>
        <v/>
      </c>
    </row>
    <row r="292" spans="1:2" x14ac:dyDescent="0.3">
      <c r="A292" s="193" t="str">
        <f>IF(Table1[[#This Row],[Date (mm/dd/yyyy)]]&lt;&gt;"", MONTH(Table1[[#This Row],[Date (mm/dd/yyyy)]]), "")</f>
        <v/>
      </c>
      <c r="B292" s="194" t="str">
        <f>CONCATENATE(Table1[[#This Row],[Risk and conditions
(Select from dropdown. To add a category, edit Column A in the Monthly Risk Tracker sheet)]], Table1[[#This Row],[Level
(Select from dropdown)]], A292)</f>
        <v/>
      </c>
    </row>
    <row r="293" spans="1:2" x14ac:dyDescent="0.3">
      <c r="A293" s="193" t="str">
        <f>IF(Table1[[#This Row],[Date (mm/dd/yyyy)]]&lt;&gt;"", MONTH(Table1[[#This Row],[Date (mm/dd/yyyy)]]), "")</f>
        <v/>
      </c>
      <c r="B293" s="194" t="str">
        <f>CONCATENATE(Table1[[#This Row],[Risk and conditions
(Select from dropdown. To add a category, edit Column A in the Monthly Risk Tracker sheet)]], Table1[[#This Row],[Level
(Select from dropdown)]], A293)</f>
        <v/>
      </c>
    </row>
    <row r="294" spans="1:2" x14ac:dyDescent="0.3">
      <c r="A294" s="193" t="str">
        <f>IF(Table1[[#This Row],[Date (mm/dd/yyyy)]]&lt;&gt;"", MONTH(Table1[[#This Row],[Date (mm/dd/yyyy)]]), "")</f>
        <v/>
      </c>
      <c r="B294" s="194" t="str">
        <f>CONCATENATE(Table1[[#This Row],[Risk and conditions
(Select from dropdown. To add a category, edit Column A in the Monthly Risk Tracker sheet)]], Table1[[#This Row],[Level
(Select from dropdown)]], A294)</f>
        <v/>
      </c>
    </row>
    <row r="295" spans="1:2" x14ac:dyDescent="0.3">
      <c r="A295" s="193" t="str">
        <f>IF(Table1[[#This Row],[Date (mm/dd/yyyy)]]&lt;&gt;"", MONTH(Table1[[#This Row],[Date (mm/dd/yyyy)]]), "")</f>
        <v/>
      </c>
      <c r="B295" s="194" t="str">
        <f>CONCATENATE(Table1[[#This Row],[Risk and conditions
(Select from dropdown. To add a category, edit Column A in the Monthly Risk Tracker sheet)]], Table1[[#This Row],[Level
(Select from dropdown)]], A295)</f>
        <v/>
      </c>
    </row>
    <row r="296" spans="1:2" x14ac:dyDescent="0.3">
      <c r="A296" s="193" t="str">
        <f>IF(Table1[[#This Row],[Date (mm/dd/yyyy)]]&lt;&gt;"", MONTH(Table1[[#This Row],[Date (mm/dd/yyyy)]]), "")</f>
        <v/>
      </c>
      <c r="B296" s="194" t="str">
        <f>CONCATENATE(Table1[[#This Row],[Risk and conditions
(Select from dropdown. To add a category, edit Column A in the Monthly Risk Tracker sheet)]], Table1[[#This Row],[Level
(Select from dropdown)]], A296)</f>
        <v/>
      </c>
    </row>
    <row r="297" spans="1:2" x14ac:dyDescent="0.3">
      <c r="A297" s="193" t="str">
        <f>IF(Table1[[#This Row],[Date (mm/dd/yyyy)]]&lt;&gt;"", MONTH(Table1[[#This Row],[Date (mm/dd/yyyy)]]), "")</f>
        <v/>
      </c>
      <c r="B297" s="194" t="str">
        <f>CONCATENATE(Table1[[#This Row],[Risk and conditions
(Select from dropdown. To add a category, edit Column A in the Monthly Risk Tracker sheet)]], Table1[[#This Row],[Level
(Select from dropdown)]], A297)</f>
        <v/>
      </c>
    </row>
    <row r="298" spans="1:2" x14ac:dyDescent="0.3">
      <c r="A298" s="193" t="str">
        <f>IF(Table1[[#This Row],[Date (mm/dd/yyyy)]]&lt;&gt;"", MONTH(Table1[[#This Row],[Date (mm/dd/yyyy)]]), "")</f>
        <v/>
      </c>
      <c r="B298" s="194" t="str">
        <f>CONCATENATE(Table1[[#This Row],[Risk and conditions
(Select from dropdown. To add a category, edit Column A in the Monthly Risk Tracker sheet)]], Table1[[#This Row],[Level
(Select from dropdown)]], A298)</f>
        <v/>
      </c>
    </row>
    <row r="299" spans="1:2" x14ac:dyDescent="0.3">
      <c r="A299" s="193" t="str">
        <f>IF(Table1[[#This Row],[Date (mm/dd/yyyy)]]&lt;&gt;"", MONTH(Table1[[#This Row],[Date (mm/dd/yyyy)]]), "")</f>
        <v/>
      </c>
      <c r="B299" s="194" t="str">
        <f>CONCATENATE(Table1[[#This Row],[Risk and conditions
(Select from dropdown. To add a category, edit Column A in the Monthly Risk Tracker sheet)]], Table1[[#This Row],[Level
(Select from dropdown)]], A299)</f>
        <v/>
      </c>
    </row>
    <row r="300" spans="1:2" x14ac:dyDescent="0.3">
      <c r="A300" s="193" t="str">
        <f>IF(Table1[[#This Row],[Date (mm/dd/yyyy)]]&lt;&gt;"", MONTH(Table1[[#This Row],[Date (mm/dd/yyyy)]]), "")</f>
        <v/>
      </c>
      <c r="B300" s="194" t="str">
        <f>CONCATENATE(Table1[[#This Row],[Risk and conditions
(Select from dropdown. To add a category, edit Column A in the Monthly Risk Tracker sheet)]], Table1[[#This Row],[Level
(Select from dropdown)]], A300)</f>
        <v/>
      </c>
    </row>
    <row r="301" spans="1:2" x14ac:dyDescent="0.3">
      <c r="A301" s="193" t="str">
        <f>IF(Table1[[#This Row],[Date (mm/dd/yyyy)]]&lt;&gt;"", MONTH(Table1[[#This Row],[Date (mm/dd/yyyy)]]), "")</f>
        <v/>
      </c>
      <c r="B301" s="194" t="str">
        <f>CONCATENATE(Table1[[#This Row],[Risk and conditions
(Select from dropdown. To add a category, edit Column A in the Monthly Risk Tracker sheet)]], Table1[[#This Row],[Level
(Select from dropdown)]], A301)</f>
        <v/>
      </c>
    </row>
    <row r="302" spans="1:2" x14ac:dyDescent="0.3">
      <c r="A302" s="193" t="str">
        <f>IF(Table1[[#This Row],[Date (mm/dd/yyyy)]]&lt;&gt;"", MONTH(Table1[[#This Row],[Date (mm/dd/yyyy)]]), "")</f>
        <v/>
      </c>
      <c r="B302" s="194" t="str">
        <f>CONCATENATE(Table1[[#This Row],[Risk and conditions
(Select from dropdown. To add a category, edit Column A in the Monthly Risk Tracker sheet)]], Table1[[#This Row],[Level
(Select from dropdown)]], A302)</f>
        <v/>
      </c>
    </row>
    <row r="303" spans="1:2" x14ac:dyDescent="0.3">
      <c r="A303" s="193" t="str">
        <f>IF(Table1[[#This Row],[Date (mm/dd/yyyy)]]&lt;&gt;"", MONTH(Table1[[#This Row],[Date (mm/dd/yyyy)]]), "")</f>
        <v/>
      </c>
      <c r="B303" s="194" t="str">
        <f>CONCATENATE(Table1[[#This Row],[Risk and conditions
(Select from dropdown. To add a category, edit Column A in the Monthly Risk Tracker sheet)]], Table1[[#This Row],[Level
(Select from dropdown)]], A303)</f>
        <v/>
      </c>
    </row>
    <row r="304" spans="1:2" x14ac:dyDescent="0.3">
      <c r="A304" s="193" t="str">
        <f>IF(Table1[[#This Row],[Date (mm/dd/yyyy)]]&lt;&gt;"", MONTH(Table1[[#This Row],[Date (mm/dd/yyyy)]]), "")</f>
        <v/>
      </c>
      <c r="B304" s="194" t="str">
        <f>CONCATENATE(Table1[[#This Row],[Risk and conditions
(Select from dropdown. To add a category, edit Column A in the Monthly Risk Tracker sheet)]], Table1[[#This Row],[Level
(Select from dropdown)]], A304)</f>
        <v/>
      </c>
    </row>
    <row r="305" spans="1:2" x14ac:dyDescent="0.3">
      <c r="A305" s="193" t="str">
        <f>IF(Table1[[#This Row],[Date (mm/dd/yyyy)]]&lt;&gt;"", MONTH(Table1[[#This Row],[Date (mm/dd/yyyy)]]), "")</f>
        <v/>
      </c>
      <c r="B305" s="194" t="str">
        <f>CONCATENATE(Table1[[#This Row],[Risk and conditions
(Select from dropdown. To add a category, edit Column A in the Monthly Risk Tracker sheet)]], Table1[[#This Row],[Level
(Select from dropdown)]], A305)</f>
        <v/>
      </c>
    </row>
    <row r="306" spans="1:2" x14ac:dyDescent="0.3">
      <c r="A306" s="193" t="str">
        <f>IF(Table1[[#This Row],[Date (mm/dd/yyyy)]]&lt;&gt;"", MONTH(Table1[[#This Row],[Date (mm/dd/yyyy)]]), "")</f>
        <v/>
      </c>
      <c r="B306" s="194" t="str">
        <f>CONCATENATE(Table1[[#This Row],[Risk and conditions
(Select from dropdown. To add a category, edit Column A in the Monthly Risk Tracker sheet)]], Table1[[#This Row],[Level
(Select from dropdown)]], A306)</f>
        <v/>
      </c>
    </row>
    <row r="307" spans="1:2" x14ac:dyDescent="0.3">
      <c r="A307" s="193" t="str">
        <f>IF(Table1[[#This Row],[Date (mm/dd/yyyy)]]&lt;&gt;"", MONTH(Table1[[#This Row],[Date (mm/dd/yyyy)]]), "")</f>
        <v/>
      </c>
      <c r="B307" s="194" t="str">
        <f>CONCATENATE(Table1[[#This Row],[Risk and conditions
(Select from dropdown. To add a category, edit Column A in the Monthly Risk Tracker sheet)]], Table1[[#This Row],[Level
(Select from dropdown)]], A307)</f>
        <v/>
      </c>
    </row>
    <row r="308" spans="1:2" x14ac:dyDescent="0.3">
      <c r="A308" s="193" t="str">
        <f>IF(Table1[[#This Row],[Date (mm/dd/yyyy)]]&lt;&gt;"", MONTH(Table1[[#This Row],[Date (mm/dd/yyyy)]]), "")</f>
        <v/>
      </c>
      <c r="B308" s="194" t="str">
        <f>CONCATENATE(Table1[[#This Row],[Risk and conditions
(Select from dropdown. To add a category, edit Column A in the Monthly Risk Tracker sheet)]], Table1[[#This Row],[Level
(Select from dropdown)]], A308)</f>
        <v/>
      </c>
    </row>
    <row r="309" spans="1:2" x14ac:dyDescent="0.3">
      <c r="A309" s="193" t="str">
        <f>IF(Table1[[#This Row],[Date (mm/dd/yyyy)]]&lt;&gt;"", MONTH(Table1[[#This Row],[Date (mm/dd/yyyy)]]), "")</f>
        <v/>
      </c>
      <c r="B309" s="194" t="str">
        <f>CONCATENATE(Table1[[#This Row],[Risk and conditions
(Select from dropdown. To add a category, edit Column A in the Monthly Risk Tracker sheet)]], Table1[[#This Row],[Level
(Select from dropdown)]], A309)</f>
        <v/>
      </c>
    </row>
    <row r="310" spans="1:2" x14ac:dyDescent="0.3">
      <c r="A310" s="193" t="str">
        <f>IF(Table1[[#This Row],[Date (mm/dd/yyyy)]]&lt;&gt;"", MONTH(Table1[[#This Row],[Date (mm/dd/yyyy)]]), "")</f>
        <v/>
      </c>
      <c r="B310" s="194" t="str">
        <f>CONCATENATE(Table1[[#This Row],[Risk and conditions
(Select from dropdown. To add a category, edit Column A in the Monthly Risk Tracker sheet)]], Table1[[#This Row],[Level
(Select from dropdown)]], A310)</f>
        <v/>
      </c>
    </row>
    <row r="311" spans="1:2" x14ac:dyDescent="0.3">
      <c r="A311" s="193" t="str">
        <f>IF(Table1[[#This Row],[Date (mm/dd/yyyy)]]&lt;&gt;"", MONTH(Table1[[#This Row],[Date (mm/dd/yyyy)]]), "")</f>
        <v/>
      </c>
      <c r="B311" s="194" t="str">
        <f>CONCATENATE(Table1[[#This Row],[Risk and conditions
(Select from dropdown. To add a category, edit Column A in the Monthly Risk Tracker sheet)]], Table1[[#This Row],[Level
(Select from dropdown)]], A311)</f>
        <v/>
      </c>
    </row>
    <row r="312" spans="1:2" x14ac:dyDescent="0.3">
      <c r="A312" s="193" t="str">
        <f>IF(Table1[[#This Row],[Date (mm/dd/yyyy)]]&lt;&gt;"", MONTH(Table1[[#This Row],[Date (mm/dd/yyyy)]]), "")</f>
        <v/>
      </c>
      <c r="B312" s="194" t="str">
        <f>CONCATENATE(Table1[[#This Row],[Risk and conditions
(Select from dropdown. To add a category, edit Column A in the Monthly Risk Tracker sheet)]], Table1[[#This Row],[Level
(Select from dropdown)]], A312)</f>
        <v/>
      </c>
    </row>
    <row r="313" spans="1:2" x14ac:dyDescent="0.3">
      <c r="A313" s="193" t="str">
        <f>IF(Table1[[#This Row],[Date (mm/dd/yyyy)]]&lt;&gt;"", MONTH(Table1[[#This Row],[Date (mm/dd/yyyy)]]), "")</f>
        <v/>
      </c>
      <c r="B313" s="194" t="str">
        <f>CONCATENATE(Table1[[#This Row],[Risk and conditions
(Select from dropdown. To add a category, edit Column A in the Monthly Risk Tracker sheet)]], Table1[[#This Row],[Level
(Select from dropdown)]], A313)</f>
        <v/>
      </c>
    </row>
    <row r="314" spans="1:2" x14ac:dyDescent="0.3">
      <c r="A314" s="193" t="str">
        <f>IF(Table1[[#This Row],[Date (mm/dd/yyyy)]]&lt;&gt;"", MONTH(Table1[[#This Row],[Date (mm/dd/yyyy)]]), "")</f>
        <v/>
      </c>
      <c r="B314" s="194" t="str">
        <f>CONCATENATE(Table1[[#This Row],[Risk and conditions
(Select from dropdown. To add a category, edit Column A in the Monthly Risk Tracker sheet)]], Table1[[#This Row],[Level
(Select from dropdown)]], A314)</f>
        <v/>
      </c>
    </row>
    <row r="315" spans="1:2" x14ac:dyDescent="0.3">
      <c r="A315" s="193" t="str">
        <f>IF(Table1[[#This Row],[Date (mm/dd/yyyy)]]&lt;&gt;"", MONTH(Table1[[#This Row],[Date (mm/dd/yyyy)]]), "")</f>
        <v/>
      </c>
      <c r="B315" s="194" t="str">
        <f>CONCATENATE(Table1[[#This Row],[Risk and conditions
(Select from dropdown. To add a category, edit Column A in the Monthly Risk Tracker sheet)]], Table1[[#This Row],[Level
(Select from dropdown)]], A315)</f>
        <v/>
      </c>
    </row>
    <row r="316" spans="1:2" x14ac:dyDescent="0.3">
      <c r="A316" s="193" t="str">
        <f>IF(Table1[[#This Row],[Date (mm/dd/yyyy)]]&lt;&gt;"", MONTH(Table1[[#This Row],[Date (mm/dd/yyyy)]]), "")</f>
        <v/>
      </c>
      <c r="B316" s="194" t="str">
        <f>CONCATENATE(Table1[[#This Row],[Risk and conditions
(Select from dropdown. To add a category, edit Column A in the Monthly Risk Tracker sheet)]], Table1[[#This Row],[Level
(Select from dropdown)]], A316)</f>
        <v/>
      </c>
    </row>
    <row r="317" spans="1:2" x14ac:dyDescent="0.3">
      <c r="A317" s="193" t="str">
        <f>IF(Table1[[#This Row],[Date (mm/dd/yyyy)]]&lt;&gt;"", MONTH(Table1[[#This Row],[Date (mm/dd/yyyy)]]), "")</f>
        <v/>
      </c>
      <c r="B317" s="194" t="str">
        <f>CONCATENATE(Table1[[#This Row],[Risk and conditions
(Select from dropdown. To add a category, edit Column A in the Monthly Risk Tracker sheet)]], Table1[[#This Row],[Level
(Select from dropdown)]], A317)</f>
        <v/>
      </c>
    </row>
    <row r="318" spans="1:2" x14ac:dyDescent="0.3">
      <c r="A318" s="193" t="str">
        <f>IF(Table1[[#This Row],[Date (mm/dd/yyyy)]]&lt;&gt;"", MONTH(Table1[[#This Row],[Date (mm/dd/yyyy)]]), "")</f>
        <v/>
      </c>
      <c r="B318" s="194" t="str">
        <f>CONCATENATE(Table1[[#This Row],[Risk and conditions
(Select from dropdown. To add a category, edit Column A in the Monthly Risk Tracker sheet)]], Table1[[#This Row],[Level
(Select from dropdown)]], A318)</f>
        <v/>
      </c>
    </row>
    <row r="319" spans="1:2" x14ac:dyDescent="0.3">
      <c r="A319" s="193" t="str">
        <f>IF(Table1[[#This Row],[Date (mm/dd/yyyy)]]&lt;&gt;"", MONTH(Table1[[#This Row],[Date (mm/dd/yyyy)]]), "")</f>
        <v/>
      </c>
      <c r="B319" s="194" t="str">
        <f>CONCATENATE(Table1[[#This Row],[Risk and conditions
(Select from dropdown. To add a category, edit Column A in the Monthly Risk Tracker sheet)]], Table1[[#This Row],[Level
(Select from dropdown)]], A319)</f>
        <v/>
      </c>
    </row>
    <row r="320" spans="1:2" x14ac:dyDescent="0.3">
      <c r="A320" s="193" t="str">
        <f>IF(Table1[[#This Row],[Date (mm/dd/yyyy)]]&lt;&gt;"", MONTH(Table1[[#This Row],[Date (mm/dd/yyyy)]]), "")</f>
        <v/>
      </c>
      <c r="B320" s="194" t="str">
        <f>CONCATENATE(Table1[[#This Row],[Risk and conditions
(Select from dropdown. To add a category, edit Column A in the Monthly Risk Tracker sheet)]], Table1[[#This Row],[Level
(Select from dropdown)]], A320)</f>
        <v/>
      </c>
    </row>
    <row r="321" spans="1:2" x14ac:dyDescent="0.3">
      <c r="A321" s="193" t="str">
        <f>IF(Table1[[#This Row],[Date (mm/dd/yyyy)]]&lt;&gt;"", MONTH(Table1[[#This Row],[Date (mm/dd/yyyy)]]), "")</f>
        <v/>
      </c>
      <c r="B321" s="194" t="str">
        <f>CONCATENATE(Table1[[#This Row],[Risk and conditions
(Select from dropdown. To add a category, edit Column A in the Monthly Risk Tracker sheet)]], Table1[[#This Row],[Level
(Select from dropdown)]], A321)</f>
        <v/>
      </c>
    </row>
    <row r="322" spans="1:2" x14ac:dyDescent="0.3">
      <c r="A322" s="193" t="str">
        <f>IF(Table1[[#This Row],[Date (mm/dd/yyyy)]]&lt;&gt;"", MONTH(Table1[[#This Row],[Date (mm/dd/yyyy)]]), "")</f>
        <v/>
      </c>
      <c r="B322" s="194" t="str">
        <f>CONCATENATE(Table1[[#This Row],[Risk and conditions
(Select from dropdown. To add a category, edit Column A in the Monthly Risk Tracker sheet)]], Table1[[#This Row],[Level
(Select from dropdown)]], A322)</f>
        <v/>
      </c>
    </row>
    <row r="323" spans="1:2" x14ac:dyDescent="0.3">
      <c r="A323" s="193" t="str">
        <f>IF(Table1[[#This Row],[Date (mm/dd/yyyy)]]&lt;&gt;"", MONTH(Table1[[#This Row],[Date (mm/dd/yyyy)]]), "")</f>
        <v/>
      </c>
      <c r="B323" s="194" t="str">
        <f>CONCATENATE(Table1[[#This Row],[Risk and conditions
(Select from dropdown. To add a category, edit Column A in the Monthly Risk Tracker sheet)]], Table1[[#This Row],[Level
(Select from dropdown)]], A323)</f>
        <v/>
      </c>
    </row>
    <row r="324" spans="1:2" x14ac:dyDescent="0.3">
      <c r="A324" s="193" t="str">
        <f>IF(Table1[[#This Row],[Date (mm/dd/yyyy)]]&lt;&gt;"", MONTH(Table1[[#This Row],[Date (mm/dd/yyyy)]]), "")</f>
        <v/>
      </c>
      <c r="B324" s="194" t="str">
        <f>CONCATENATE(Table1[[#This Row],[Risk and conditions
(Select from dropdown. To add a category, edit Column A in the Monthly Risk Tracker sheet)]], Table1[[#This Row],[Level
(Select from dropdown)]], A324)</f>
        <v/>
      </c>
    </row>
    <row r="325" spans="1:2" x14ac:dyDescent="0.3">
      <c r="A325" s="193" t="str">
        <f>IF(Table1[[#This Row],[Date (mm/dd/yyyy)]]&lt;&gt;"", MONTH(Table1[[#This Row],[Date (mm/dd/yyyy)]]), "")</f>
        <v/>
      </c>
      <c r="B325" s="194" t="str">
        <f>CONCATENATE(Table1[[#This Row],[Risk and conditions
(Select from dropdown. To add a category, edit Column A in the Monthly Risk Tracker sheet)]], Table1[[#This Row],[Level
(Select from dropdown)]], A325)</f>
        <v/>
      </c>
    </row>
    <row r="326" spans="1:2" x14ac:dyDescent="0.3">
      <c r="A326" s="193" t="str">
        <f>IF(Table1[[#This Row],[Date (mm/dd/yyyy)]]&lt;&gt;"", MONTH(Table1[[#This Row],[Date (mm/dd/yyyy)]]), "")</f>
        <v/>
      </c>
      <c r="B326" s="194" t="str">
        <f>CONCATENATE(Table1[[#This Row],[Risk and conditions
(Select from dropdown. To add a category, edit Column A in the Monthly Risk Tracker sheet)]], Table1[[#This Row],[Level
(Select from dropdown)]], A326)</f>
        <v/>
      </c>
    </row>
    <row r="327" spans="1:2" x14ac:dyDescent="0.3">
      <c r="A327" s="193" t="str">
        <f>IF(Table1[[#This Row],[Date (mm/dd/yyyy)]]&lt;&gt;"", MONTH(Table1[[#This Row],[Date (mm/dd/yyyy)]]), "")</f>
        <v/>
      </c>
      <c r="B327" s="194" t="str">
        <f>CONCATENATE(Table1[[#This Row],[Risk and conditions
(Select from dropdown. To add a category, edit Column A in the Monthly Risk Tracker sheet)]], Table1[[#This Row],[Level
(Select from dropdown)]], A327)</f>
        <v/>
      </c>
    </row>
    <row r="328" spans="1:2" x14ac:dyDescent="0.3">
      <c r="A328" s="193" t="str">
        <f>IF(Table1[[#This Row],[Date (mm/dd/yyyy)]]&lt;&gt;"", MONTH(Table1[[#This Row],[Date (mm/dd/yyyy)]]), "")</f>
        <v/>
      </c>
      <c r="B328" s="194" t="str">
        <f>CONCATENATE(Table1[[#This Row],[Risk and conditions
(Select from dropdown. To add a category, edit Column A in the Monthly Risk Tracker sheet)]], Table1[[#This Row],[Level
(Select from dropdown)]], A328)</f>
        <v/>
      </c>
    </row>
    <row r="329" spans="1:2" x14ac:dyDescent="0.3">
      <c r="A329" s="193" t="str">
        <f>IF(Table1[[#This Row],[Date (mm/dd/yyyy)]]&lt;&gt;"", MONTH(Table1[[#This Row],[Date (mm/dd/yyyy)]]), "")</f>
        <v/>
      </c>
      <c r="B329" s="194" t="str">
        <f>CONCATENATE(Table1[[#This Row],[Risk and conditions
(Select from dropdown. To add a category, edit Column A in the Monthly Risk Tracker sheet)]], Table1[[#This Row],[Level
(Select from dropdown)]], A329)</f>
        <v/>
      </c>
    </row>
    <row r="330" spans="1:2" x14ac:dyDescent="0.3">
      <c r="A330" s="193" t="str">
        <f>IF(Table1[[#This Row],[Date (mm/dd/yyyy)]]&lt;&gt;"", MONTH(Table1[[#This Row],[Date (mm/dd/yyyy)]]), "")</f>
        <v/>
      </c>
      <c r="B330" s="194" t="str">
        <f>CONCATENATE(Table1[[#This Row],[Risk and conditions
(Select from dropdown. To add a category, edit Column A in the Monthly Risk Tracker sheet)]], Table1[[#This Row],[Level
(Select from dropdown)]], A330)</f>
        <v/>
      </c>
    </row>
    <row r="331" spans="1:2" x14ac:dyDescent="0.3">
      <c r="A331" s="193" t="str">
        <f>IF(Table1[[#This Row],[Date (mm/dd/yyyy)]]&lt;&gt;"", MONTH(Table1[[#This Row],[Date (mm/dd/yyyy)]]), "")</f>
        <v/>
      </c>
      <c r="B331" s="194" t="str">
        <f>CONCATENATE(Table1[[#This Row],[Risk and conditions
(Select from dropdown. To add a category, edit Column A in the Monthly Risk Tracker sheet)]], Table1[[#This Row],[Level
(Select from dropdown)]], A331)</f>
        <v/>
      </c>
    </row>
    <row r="332" spans="1:2" x14ac:dyDescent="0.3">
      <c r="A332" s="193" t="str">
        <f>IF(Table1[[#This Row],[Date (mm/dd/yyyy)]]&lt;&gt;"", MONTH(Table1[[#This Row],[Date (mm/dd/yyyy)]]), "")</f>
        <v/>
      </c>
      <c r="B332" s="194" t="str">
        <f>CONCATENATE(Table1[[#This Row],[Risk and conditions
(Select from dropdown. To add a category, edit Column A in the Monthly Risk Tracker sheet)]], Table1[[#This Row],[Level
(Select from dropdown)]], A332)</f>
        <v/>
      </c>
    </row>
    <row r="333" spans="1:2" x14ac:dyDescent="0.3">
      <c r="A333" s="193" t="str">
        <f>IF(Table1[[#This Row],[Date (mm/dd/yyyy)]]&lt;&gt;"", MONTH(Table1[[#This Row],[Date (mm/dd/yyyy)]]), "")</f>
        <v/>
      </c>
      <c r="B333" s="194" t="str">
        <f>CONCATENATE(Table1[[#This Row],[Risk and conditions
(Select from dropdown. To add a category, edit Column A in the Monthly Risk Tracker sheet)]], Table1[[#This Row],[Level
(Select from dropdown)]], A333)</f>
        <v/>
      </c>
    </row>
    <row r="334" spans="1:2" x14ac:dyDescent="0.3">
      <c r="A334" s="193" t="str">
        <f>IF(Table1[[#This Row],[Date (mm/dd/yyyy)]]&lt;&gt;"", MONTH(Table1[[#This Row],[Date (mm/dd/yyyy)]]), "")</f>
        <v/>
      </c>
      <c r="B334" s="194" t="str">
        <f>CONCATENATE(Table1[[#This Row],[Risk and conditions
(Select from dropdown. To add a category, edit Column A in the Monthly Risk Tracker sheet)]], Table1[[#This Row],[Level
(Select from dropdown)]], A334)</f>
        <v/>
      </c>
    </row>
    <row r="335" spans="1:2" x14ac:dyDescent="0.3">
      <c r="A335" s="193" t="str">
        <f>IF(Table1[[#This Row],[Date (mm/dd/yyyy)]]&lt;&gt;"", MONTH(Table1[[#This Row],[Date (mm/dd/yyyy)]]), "")</f>
        <v/>
      </c>
      <c r="B335" s="194" t="str">
        <f>CONCATENATE(Table1[[#This Row],[Risk and conditions
(Select from dropdown. To add a category, edit Column A in the Monthly Risk Tracker sheet)]], Table1[[#This Row],[Level
(Select from dropdown)]], A335)</f>
        <v/>
      </c>
    </row>
    <row r="336" spans="1:2" x14ac:dyDescent="0.3">
      <c r="A336" s="193" t="str">
        <f>IF(Table1[[#This Row],[Date (mm/dd/yyyy)]]&lt;&gt;"", MONTH(Table1[[#This Row],[Date (mm/dd/yyyy)]]), "")</f>
        <v/>
      </c>
      <c r="B336" s="194" t="str">
        <f>CONCATENATE(Table1[[#This Row],[Risk and conditions
(Select from dropdown. To add a category, edit Column A in the Monthly Risk Tracker sheet)]], Table1[[#This Row],[Level
(Select from dropdown)]], A336)</f>
        <v/>
      </c>
    </row>
    <row r="337" spans="1:2" x14ac:dyDescent="0.3">
      <c r="A337" s="193" t="str">
        <f>IF(Table1[[#This Row],[Date (mm/dd/yyyy)]]&lt;&gt;"", MONTH(Table1[[#This Row],[Date (mm/dd/yyyy)]]), "")</f>
        <v/>
      </c>
      <c r="B337" s="194" t="str">
        <f>CONCATENATE(Table1[[#This Row],[Risk and conditions
(Select from dropdown. To add a category, edit Column A in the Monthly Risk Tracker sheet)]], Table1[[#This Row],[Level
(Select from dropdown)]], A337)</f>
        <v/>
      </c>
    </row>
    <row r="338" spans="1:2" x14ac:dyDescent="0.3">
      <c r="A338" s="193" t="str">
        <f>IF(Table1[[#This Row],[Date (mm/dd/yyyy)]]&lt;&gt;"", MONTH(Table1[[#This Row],[Date (mm/dd/yyyy)]]), "")</f>
        <v/>
      </c>
      <c r="B338" s="194" t="str">
        <f>CONCATENATE(Table1[[#This Row],[Risk and conditions
(Select from dropdown. To add a category, edit Column A in the Monthly Risk Tracker sheet)]], Table1[[#This Row],[Level
(Select from dropdown)]], A338)</f>
        <v/>
      </c>
    </row>
    <row r="339" spans="1:2" x14ac:dyDescent="0.3">
      <c r="A339" s="193" t="str">
        <f>IF(Table1[[#This Row],[Date (mm/dd/yyyy)]]&lt;&gt;"", MONTH(Table1[[#This Row],[Date (mm/dd/yyyy)]]), "")</f>
        <v/>
      </c>
      <c r="B339" s="194" t="str">
        <f>CONCATENATE(Table1[[#This Row],[Risk and conditions
(Select from dropdown. To add a category, edit Column A in the Monthly Risk Tracker sheet)]], Table1[[#This Row],[Level
(Select from dropdown)]], A339)</f>
        <v/>
      </c>
    </row>
    <row r="340" spans="1:2" x14ac:dyDescent="0.3">
      <c r="A340" s="193" t="str">
        <f>IF(Table1[[#This Row],[Date (mm/dd/yyyy)]]&lt;&gt;"", MONTH(Table1[[#This Row],[Date (mm/dd/yyyy)]]), "")</f>
        <v/>
      </c>
      <c r="B340" s="194" t="str">
        <f>CONCATENATE(Table1[[#This Row],[Risk and conditions
(Select from dropdown. To add a category, edit Column A in the Monthly Risk Tracker sheet)]], Table1[[#This Row],[Level
(Select from dropdown)]], A340)</f>
        <v/>
      </c>
    </row>
    <row r="341" spans="1:2" x14ac:dyDescent="0.3">
      <c r="A341" s="193" t="str">
        <f>IF(Table1[[#This Row],[Date (mm/dd/yyyy)]]&lt;&gt;"", MONTH(Table1[[#This Row],[Date (mm/dd/yyyy)]]), "")</f>
        <v/>
      </c>
      <c r="B341" s="194" t="str">
        <f>CONCATENATE(Table1[[#This Row],[Risk and conditions
(Select from dropdown. To add a category, edit Column A in the Monthly Risk Tracker sheet)]], Table1[[#This Row],[Level
(Select from dropdown)]], A341)</f>
        <v/>
      </c>
    </row>
    <row r="342" spans="1:2" x14ac:dyDescent="0.3">
      <c r="A342" s="193" t="str">
        <f>IF(Table1[[#This Row],[Date (mm/dd/yyyy)]]&lt;&gt;"", MONTH(Table1[[#This Row],[Date (mm/dd/yyyy)]]), "")</f>
        <v/>
      </c>
      <c r="B342" s="194" t="str">
        <f>CONCATENATE(Table1[[#This Row],[Risk and conditions
(Select from dropdown. To add a category, edit Column A in the Monthly Risk Tracker sheet)]], Table1[[#This Row],[Level
(Select from dropdown)]], A342)</f>
        <v/>
      </c>
    </row>
    <row r="343" spans="1:2" x14ac:dyDescent="0.3">
      <c r="A343" s="193" t="str">
        <f>IF(Table1[[#This Row],[Date (mm/dd/yyyy)]]&lt;&gt;"", MONTH(Table1[[#This Row],[Date (mm/dd/yyyy)]]), "")</f>
        <v/>
      </c>
      <c r="B343" s="194" t="str">
        <f>CONCATENATE(Table1[[#This Row],[Risk and conditions
(Select from dropdown. To add a category, edit Column A in the Monthly Risk Tracker sheet)]], Table1[[#This Row],[Level
(Select from dropdown)]], A343)</f>
        <v/>
      </c>
    </row>
    <row r="344" spans="1:2" x14ac:dyDescent="0.3">
      <c r="A344" s="193" t="str">
        <f>IF(Table1[[#This Row],[Date (mm/dd/yyyy)]]&lt;&gt;"", MONTH(Table1[[#This Row],[Date (mm/dd/yyyy)]]), "")</f>
        <v/>
      </c>
      <c r="B344" s="194" t="str">
        <f>CONCATENATE(Table1[[#This Row],[Risk and conditions
(Select from dropdown. To add a category, edit Column A in the Monthly Risk Tracker sheet)]], Table1[[#This Row],[Level
(Select from dropdown)]], A344)</f>
        <v/>
      </c>
    </row>
    <row r="345" spans="1:2" x14ac:dyDescent="0.3">
      <c r="A345" s="193" t="str">
        <f>IF(Table1[[#This Row],[Date (mm/dd/yyyy)]]&lt;&gt;"", MONTH(Table1[[#This Row],[Date (mm/dd/yyyy)]]), "")</f>
        <v/>
      </c>
      <c r="B345" s="194" t="str">
        <f>CONCATENATE(Table1[[#This Row],[Risk and conditions
(Select from dropdown. To add a category, edit Column A in the Monthly Risk Tracker sheet)]], Table1[[#This Row],[Level
(Select from dropdown)]], A345)</f>
        <v/>
      </c>
    </row>
    <row r="346" spans="1:2" x14ac:dyDescent="0.3">
      <c r="A346" s="193" t="str">
        <f>IF(Table1[[#This Row],[Date (mm/dd/yyyy)]]&lt;&gt;"", MONTH(Table1[[#This Row],[Date (mm/dd/yyyy)]]), "")</f>
        <v/>
      </c>
      <c r="B346" s="194" t="str">
        <f>CONCATENATE(Table1[[#This Row],[Risk and conditions
(Select from dropdown. To add a category, edit Column A in the Monthly Risk Tracker sheet)]], Table1[[#This Row],[Level
(Select from dropdown)]], A346)</f>
        <v/>
      </c>
    </row>
    <row r="347" spans="1:2" x14ac:dyDescent="0.3">
      <c r="A347" s="193" t="str">
        <f>IF(Table1[[#This Row],[Date (mm/dd/yyyy)]]&lt;&gt;"", MONTH(Table1[[#This Row],[Date (mm/dd/yyyy)]]), "")</f>
        <v/>
      </c>
      <c r="B347" s="194" t="str">
        <f>CONCATENATE(Table1[[#This Row],[Risk and conditions
(Select from dropdown. To add a category, edit Column A in the Monthly Risk Tracker sheet)]], Table1[[#This Row],[Level
(Select from dropdown)]], A347)</f>
        <v/>
      </c>
    </row>
    <row r="348" spans="1:2" x14ac:dyDescent="0.3">
      <c r="A348" s="193" t="str">
        <f>IF(Table1[[#This Row],[Date (mm/dd/yyyy)]]&lt;&gt;"", MONTH(Table1[[#This Row],[Date (mm/dd/yyyy)]]), "")</f>
        <v/>
      </c>
      <c r="B348" s="194" t="str">
        <f>CONCATENATE(Table1[[#This Row],[Risk and conditions
(Select from dropdown. To add a category, edit Column A in the Monthly Risk Tracker sheet)]], Table1[[#This Row],[Level
(Select from dropdown)]], A348)</f>
        <v/>
      </c>
    </row>
    <row r="349" spans="1:2" x14ac:dyDescent="0.3">
      <c r="A349" s="193" t="str">
        <f>IF(Table1[[#This Row],[Date (mm/dd/yyyy)]]&lt;&gt;"", MONTH(Table1[[#This Row],[Date (mm/dd/yyyy)]]), "")</f>
        <v/>
      </c>
      <c r="B349" s="194" t="str">
        <f>CONCATENATE(Table1[[#This Row],[Risk and conditions
(Select from dropdown. To add a category, edit Column A in the Monthly Risk Tracker sheet)]], Table1[[#This Row],[Level
(Select from dropdown)]], A349)</f>
        <v/>
      </c>
    </row>
    <row r="350" spans="1:2" x14ac:dyDescent="0.3">
      <c r="A350" s="193" t="str">
        <f>IF(Table1[[#This Row],[Date (mm/dd/yyyy)]]&lt;&gt;"", MONTH(Table1[[#This Row],[Date (mm/dd/yyyy)]]), "")</f>
        <v/>
      </c>
      <c r="B350" s="194" t="str">
        <f>CONCATENATE(Table1[[#This Row],[Risk and conditions
(Select from dropdown. To add a category, edit Column A in the Monthly Risk Tracker sheet)]], Table1[[#This Row],[Level
(Select from dropdown)]], A350)</f>
        <v/>
      </c>
    </row>
    <row r="351" spans="1:2" x14ac:dyDescent="0.3">
      <c r="A351" s="193" t="str">
        <f>IF(Table1[[#This Row],[Date (mm/dd/yyyy)]]&lt;&gt;"", MONTH(Table1[[#This Row],[Date (mm/dd/yyyy)]]), "")</f>
        <v/>
      </c>
      <c r="B351" s="194" t="str">
        <f>CONCATENATE(Table1[[#This Row],[Risk and conditions
(Select from dropdown. To add a category, edit Column A in the Monthly Risk Tracker sheet)]], Table1[[#This Row],[Level
(Select from dropdown)]], A351)</f>
        <v/>
      </c>
    </row>
    <row r="352" spans="1:2" x14ac:dyDescent="0.3">
      <c r="A352" s="193" t="str">
        <f>IF(Table1[[#This Row],[Date (mm/dd/yyyy)]]&lt;&gt;"", MONTH(Table1[[#This Row],[Date (mm/dd/yyyy)]]), "")</f>
        <v/>
      </c>
      <c r="B352" s="194" t="str">
        <f>CONCATENATE(Table1[[#This Row],[Risk and conditions
(Select from dropdown. To add a category, edit Column A in the Monthly Risk Tracker sheet)]], Table1[[#This Row],[Level
(Select from dropdown)]], A352)</f>
        <v/>
      </c>
    </row>
    <row r="353" spans="1:2" x14ac:dyDescent="0.3">
      <c r="A353" s="193" t="str">
        <f>IF(Table1[[#This Row],[Date (mm/dd/yyyy)]]&lt;&gt;"", MONTH(Table1[[#This Row],[Date (mm/dd/yyyy)]]), "")</f>
        <v/>
      </c>
      <c r="B353" s="194" t="str">
        <f>CONCATENATE(Table1[[#This Row],[Risk and conditions
(Select from dropdown. To add a category, edit Column A in the Monthly Risk Tracker sheet)]], Table1[[#This Row],[Level
(Select from dropdown)]], A353)</f>
        <v/>
      </c>
    </row>
    <row r="354" spans="1:2" x14ac:dyDescent="0.3">
      <c r="A354" s="193" t="str">
        <f>IF(Table1[[#This Row],[Date (mm/dd/yyyy)]]&lt;&gt;"", MONTH(Table1[[#This Row],[Date (mm/dd/yyyy)]]), "")</f>
        <v/>
      </c>
      <c r="B354" s="194" t="str">
        <f>CONCATENATE(Table1[[#This Row],[Risk and conditions
(Select from dropdown. To add a category, edit Column A in the Monthly Risk Tracker sheet)]], Table1[[#This Row],[Level
(Select from dropdown)]], A354)</f>
        <v/>
      </c>
    </row>
    <row r="355" spans="1:2" x14ac:dyDescent="0.3">
      <c r="A355" s="193" t="str">
        <f>IF(Table1[[#This Row],[Date (mm/dd/yyyy)]]&lt;&gt;"", MONTH(Table1[[#This Row],[Date (mm/dd/yyyy)]]), "")</f>
        <v/>
      </c>
      <c r="B355" s="194" t="str">
        <f>CONCATENATE(Table1[[#This Row],[Risk and conditions
(Select from dropdown. To add a category, edit Column A in the Monthly Risk Tracker sheet)]], Table1[[#This Row],[Level
(Select from dropdown)]], A355)</f>
        <v/>
      </c>
    </row>
    <row r="356" spans="1:2" x14ac:dyDescent="0.3">
      <c r="A356" s="193" t="str">
        <f>IF(Table1[[#This Row],[Date (mm/dd/yyyy)]]&lt;&gt;"", MONTH(Table1[[#This Row],[Date (mm/dd/yyyy)]]), "")</f>
        <v/>
      </c>
      <c r="B356" s="194" t="str">
        <f>CONCATENATE(Table1[[#This Row],[Risk and conditions
(Select from dropdown. To add a category, edit Column A in the Monthly Risk Tracker sheet)]], Table1[[#This Row],[Level
(Select from dropdown)]], A356)</f>
        <v/>
      </c>
    </row>
    <row r="357" spans="1:2" x14ac:dyDescent="0.3">
      <c r="A357" s="193" t="str">
        <f>IF(Table1[[#This Row],[Date (mm/dd/yyyy)]]&lt;&gt;"", MONTH(Table1[[#This Row],[Date (mm/dd/yyyy)]]), "")</f>
        <v/>
      </c>
      <c r="B357" s="194" t="str">
        <f>CONCATENATE(Table1[[#This Row],[Risk and conditions
(Select from dropdown. To add a category, edit Column A in the Monthly Risk Tracker sheet)]], Table1[[#This Row],[Level
(Select from dropdown)]], A357)</f>
        <v/>
      </c>
    </row>
    <row r="358" spans="1:2" x14ac:dyDescent="0.3">
      <c r="A358" s="193" t="str">
        <f>IF(Table1[[#This Row],[Date (mm/dd/yyyy)]]&lt;&gt;"", MONTH(Table1[[#This Row],[Date (mm/dd/yyyy)]]), "")</f>
        <v/>
      </c>
      <c r="B358" s="194" t="str">
        <f>CONCATENATE(Table1[[#This Row],[Risk and conditions
(Select from dropdown. To add a category, edit Column A in the Monthly Risk Tracker sheet)]], Table1[[#This Row],[Level
(Select from dropdown)]], A358)</f>
        <v/>
      </c>
    </row>
    <row r="359" spans="1:2" x14ac:dyDescent="0.3">
      <c r="A359" s="193" t="str">
        <f>IF(Table1[[#This Row],[Date (mm/dd/yyyy)]]&lt;&gt;"", MONTH(Table1[[#This Row],[Date (mm/dd/yyyy)]]), "")</f>
        <v/>
      </c>
      <c r="B359" s="194" t="str">
        <f>CONCATENATE(Table1[[#This Row],[Risk and conditions
(Select from dropdown. To add a category, edit Column A in the Monthly Risk Tracker sheet)]], Table1[[#This Row],[Level
(Select from dropdown)]], A359)</f>
        <v/>
      </c>
    </row>
    <row r="360" spans="1:2" x14ac:dyDescent="0.3">
      <c r="A360" s="193" t="str">
        <f>IF(Table1[[#This Row],[Date (mm/dd/yyyy)]]&lt;&gt;"", MONTH(Table1[[#This Row],[Date (mm/dd/yyyy)]]), "")</f>
        <v/>
      </c>
      <c r="B360" s="194" t="str">
        <f>CONCATENATE(Table1[[#This Row],[Risk and conditions
(Select from dropdown. To add a category, edit Column A in the Monthly Risk Tracker sheet)]], Table1[[#This Row],[Level
(Select from dropdown)]], A360)</f>
        <v/>
      </c>
    </row>
    <row r="361" spans="1:2" x14ac:dyDescent="0.3">
      <c r="A361" s="193" t="str">
        <f>IF(Table1[[#This Row],[Date (mm/dd/yyyy)]]&lt;&gt;"", MONTH(Table1[[#This Row],[Date (mm/dd/yyyy)]]), "")</f>
        <v/>
      </c>
      <c r="B361" s="194" t="str">
        <f>CONCATENATE(Table1[[#This Row],[Risk and conditions
(Select from dropdown. To add a category, edit Column A in the Monthly Risk Tracker sheet)]], Table1[[#This Row],[Level
(Select from dropdown)]], A361)</f>
        <v/>
      </c>
    </row>
    <row r="362" spans="1:2" x14ac:dyDescent="0.3">
      <c r="A362" s="193" t="str">
        <f>IF(Table1[[#This Row],[Date (mm/dd/yyyy)]]&lt;&gt;"", MONTH(Table1[[#This Row],[Date (mm/dd/yyyy)]]), "")</f>
        <v/>
      </c>
      <c r="B362" s="194" t="str">
        <f>CONCATENATE(Table1[[#This Row],[Risk and conditions
(Select from dropdown. To add a category, edit Column A in the Monthly Risk Tracker sheet)]], Table1[[#This Row],[Level
(Select from dropdown)]], A362)</f>
        <v/>
      </c>
    </row>
    <row r="363" spans="1:2" x14ac:dyDescent="0.3">
      <c r="A363" s="193" t="str">
        <f>IF(Table1[[#This Row],[Date (mm/dd/yyyy)]]&lt;&gt;"", MONTH(Table1[[#This Row],[Date (mm/dd/yyyy)]]), "")</f>
        <v/>
      </c>
      <c r="B363" s="194" t="str">
        <f>CONCATENATE(Table1[[#This Row],[Risk and conditions
(Select from dropdown. To add a category, edit Column A in the Monthly Risk Tracker sheet)]], Table1[[#This Row],[Level
(Select from dropdown)]], A363)</f>
        <v/>
      </c>
    </row>
    <row r="364" spans="1:2" x14ac:dyDescent="0.3">
      <c r="A364" s="193" t="str">
        <f>IF(Table1[[#This Row],[Date (mm/dd/yyyy)]]&lt;&gt;"", MONTH(Table1[[#This Row],[Date (mm/dd/yyyy)]]), "")</f>
        <v/>
      </c>
      <c r="B364" s="194" t="str">
        <f>CONCATENATE(Table1[[#This Row],[Risk and conditions
(Select from dropdown. To add a category, edit Column A in the Monthly Risk Tracker sheet)]], Table1[[#This Row],[Level
(Select from dropdown)]], A364)</f>
        <v/>
      </c>
    </row>
    <row r="365" spans="1:2" x14ac:dyDescent="0.3">
      <c r="A365" s="193" t="str">
        <f>IF(Table1[[#This Row],[Date (mm/dd/yyyy)]]&lt;&gt;"", MONTH(Table1[[#This Row],[Date (mm/dd/yyyy)]]), "")</f>
        <v/>
      </c>
      <c r="B365" s="194" t="str">
        <f>CONCATENATE(Table1[[#This Row],[Risk and conditions
(Select from dropdown. To add a category, edit Column A in the Monthly Risk Tracker sheet)]], Table1[[#This Row],[Level
(Select from dropdown)]], A365)</f>
        <v/>
      </c>
    </row>
    <row r="366" spans="1:2" x14ac:dyDescent="0.3">
      <c r="A366" s="193" t="str">
        <f>IF(Table1[[#This Row],[Date (mm/dd/yyyy)]]&lt;&gt;"", MONTH(Table1[[#This Row],[Date (mm/dd/yyyy)]]), "")</f>
        <v/>
      </c>
      <c r="B366" s="194" t="str">
        <f>CONCATENATE(Table1[[#This Row],[Risk and conditions
(Select from dropdown. To add a category, edit Column A in the Monthly Risk Tracker sheet)]], Table1[[#This Row],[Level
(Select from dropdown)]], A366)</f>
        <v/>
      </c>
    </row>
    <row r="367" spans="1:2" x14ac:dyDescent="0.3">
      <c r="A367" s="193" t="str">
        <f>IF(Table1[[#This Row],[Date (mm/dd/yyyy)]]&lt;&gt;"", MONTH(Table1[[#This Row],[Date (mm/dd/yyyy)]]), "")</f>
        <v/>
      </c>
      <c r="B367" s="194" t="str">
        <f>CONCATENATE(Table1[[#This Row],[Risk and conditions
(Select from dropdown. To add a category, edit Column A in the Monthly Risk Tracker sheet)]], Table1[[#This Row],[Level
(Select from dropdown)]], A367)</f>
        <v/>
      </c>
    </row>
    <row r="368" spans="1:2" x14ac:dyDescent="0.3">
      <c r="A368" s="193" t="str">
        <f>IF(Table1[[#This Row],[Date (mm/dd/yyyy)]]&lt;&gt;"", MONTH(Table1[[#This Row],[Date (mm/dd/yyyy)]]), "")</f>
        <v/>
      </c>
      <c r="B368" s="194" t="str">
        <f>CONCATENATE(Table1[[#This Row],[Risk and conditions
(Select from dropdown. To add a category, edit Column A in the Monthly Risk Tracker sheet)]], Table1[[#This Row],[Level
(Select from dropdown)]], A368)</f>
        <v/>
      </c>
    </row>
    <row r="369" spans="1:2" x14ac:dyDescent="0.3">
      <c r="A369" s="193" t="str">
        <f>IF(Table1[[#This Row],[Date (mm/dd/yyyy)]]&lt;&gt;"", MONTH(Table1[[#This Row],[Date (mm/dd/yyyy)]]), "")</f>
        <v/>
      </c>
      <c r="B369" s="194" t="str">
        <f>CONCATENATE(Table1[[#This Row],[Risk and conditions
(Select from dropdown. To add a category, edit Column A in the Monthly Risk Tracker sheet)]], Table1[[#This Row],[Level
(Select from dropdown)]], A369)</f>
        <v/>
      </c>
    </row>
    <row r="370" spans="1:2" x14ac:dyDescent="0.3">
      <c r="A370" s="193" t="str">
        <f>IF(Table1[[#This Row],[Date (mm/dd/yyyy)]]&lt;&gt;"", MONTH(Table1[[#This Row],[Date (mm/dd/yyyy)]]), "")</f>
        <v/>
      </c>
      <c r="B370" s="194" t="str">
        <f>CONCATENATE(Table1[[#This Row],[Risk and conditions
(Select from dropdown. To add a category, edit Column A in the Monthly Risk Tracker sheet)]], Table1[[#This Row],[Level
(Select from dropdown)]], A370)</f>
        <v/>
      </c>
    </row>
    <row r="371" spans="1:2" x14ac:dyDescent="0.3">
      <c r="A371" s="193" t="str">
        <f>IF(Table1[[#This Row],[Date (mm/dd/yyyy)]]&lt;&gt;"", MONTH(Table1[[#This Row],[Date (mm/dd/yyyy)]]), "")</f>
        <v/>
      </c>
      <c r="B371" s="194" t="str">
        <f>CONCATENATE(Table1[[#This Row],[Risk and conditions
(Select from dropdown. To add a category, edit Column A in the Monthly Risk Tracker sheet)]], Table1[[#This Row],[Level
(Select from dropdown)]], A371)</f>
        <v/>
      </c>
    </row>
    <row r="372" spans="1:2" x14ac:dyDescent="0.3">
      <c r="A372" s="193" t="str">
        <f>IF(Table1[[#This Row],[Date (mm/dd/yyyy)]]&lt;&gt;"", MONTH(Table1[[#This Row],[Date (mm/dd/yyyy)]]), "")</f>
        <v/>
      </c>
      <c r="B372" s="194" t="str">
        <f>CONCATENATE(Table1[[#This Row],[Risk and conditions
(Select from dropdown. To add a category, edit Column A in the Monthly Risk Tracker sheet)]], Table1[[#This Row],[Level
(Select from dropdown)]], A372)</f>
        <v/>
      </c>
    </row>
    <row r="373" spans="1:2" x14ac:dyDescent="0.3">
      <c r="A373" s="193" t="str">
        <f>IF(Table1[[#This Row],[Date (mm/dd/yyyy)]]&lt;&gt;"", MONTH(Table1[[#This Row],[Date (mm/dd/yyyy)]]), "")</f>
        <v/>
      </c>
      <c r="B373" s="194" t="str">
        <f>CONCATENATE(Table1[[#This Row],[Risk and conditions
(Select from dropdown. To add a category, edit Column A in the Monthly Risk Tracker sheet)]], Table1[[#This Row],[Level
(Select from dropdown)]], A373)</f>
        <v/>
      </c>
    </row>
    <row r="374" spans="1:2" x14ac:dyDescent="0.3">
      <c r="A374" s="193" t="str">
        <f>IF(Table1[[#This Row],[Date (mm/dd/yyyy)]]&lt;&gt;"", MONTH(Table1[[#This Row],[Date (mm/dd/yyyy)]]), "")</f>
        <v/>
      </c>
      <c r="B374" s="194" t="str">
        <f>CONCATENATE(Table1[[#This Row],[Risk and conditions
(Select from dropdown. To add a category, edit Column A in the Monthly Risk Tracker sheet)]], Table1[[#This Row],[Level
(Select from dropdown)]], A374)</f>
        <v/>
      </c>
    </row>
    <row r="375" spans="1:2" x14ac:dyDescent="0.3">
      <c r="A375" s="193" t="str">
        <f>IF(Table1[[#This Row],[Date (mm/dd/yyyy)]]&lt;&gt;"", MONTH(Table1[[#This Row],[Date (mm/dd/yyyy)]]), "")</f>
        <v/>
      </c>
      <c r="B375" s="194" t="str">
        <f>CONCATENATE(Table1[[#This Row],[Risk and conditions
(Select from dropdown. To add a category, edit Column A in the Monthly Risk Tracker sheet)]], Table1[[#This Row],[Level
(Select from dropdown)]], A375)</f>
        <v/>
      </c>
    </row>
    <row r="376" spans="1:2" x14ac:dyDescent="0.3">
      <c r="A376" s="193" t="str">
        <f>IF(Table1[[#This Row],[Date (mm/dd/yyyy)]]&lt;&gt;"", MONTH(Table1[[#This Row],[Date (mm/dd/yyyy)]]), "")</f>
        <v/>
      </c>
      <c r="B376" s="194" t="str">
        <f>CONCATENATE(Table1[[#This Row],[Risk and conditions
(Select from dropdown. To add a category, edit Column A in the Monthly Risk Tracker sheet)]], Table1[[#This Row],[Level
(Select from dropdown)]], A376)</f>
        <v/>
      </c>
    </row>
    <row r="377" spans="1:2" x14ac:dyDescent="0.3">
      <c r="A377" s="193" t="str">
        <f>IF(Table1[[#This Row],[Date (mm/dd/yyyy)]]&lt;&gt;"", MONTH(Table1[[#This Row],[Date (mm/dd/yyyy)]]), "")</f>
        <v/>
      </c>
      <c r="B377" s="194" t="str">
        <f>CONCATENATE(Table1[[#This Row],[Risk and conditions
(Select from dropdown. To add a category, edit Column A in the Monthly Risk Tracker sheet)]], Table1[[#This Row],[Level
(Select from dropdown)]], A377)</f>
        <v/>
      </c>
    </row>
    <row r="378" spans="1:2" x14ac:dyDescent="0.3">
      <c r="A378" s="193" t="str">
        <f>IF(Table1[[#This Row],[Date (mm/dd/yyyy)]]&lt;&gt;"", MONTH(Table1[[#This Row],[Date (mm/dd/yyyy)]]), "")</f>
        <v/>
      </c>
      <c r="B378" s="194" t="str">
        <f>CONCATENATE(Table1[[#This Row],[Risk and conditions
(Select from dropdown. To add a category, edit Column A in the Monthly Risk Tracker sheet)]], Table1[[#This Row],[Level
(Select from dropdown)]], A378)</f>
        <v/>
      </c>
    </row>
    <row r="379" spans="1:2" x14ac:dyDescent="0.3">
      <c r="A379" s="193" t="str">
        <f>IF(Table1[[#This Row],[Date (mm/dd/yyyy)]]&lt;&gt;"", MONTH(Table1[[#This Row],[Date (mm/dd/yyyy)]]), "")</f>
        <v/>
      </c>
      <c r="B379" s="194" t="str">
        <f>CONCATENATE(Table1[[#This Row],[Risk and conditions
(Select from dropdown. To add a category, edit Column A in the Monthly Risk Tracker sheet)]], Table1[[#This Row],[Level
(Select from dropdown)]], A379)</f>
        <v/>
      </c>
    </row>
    <row r="380" spans="1:2" x14ac:dyDescent="0.3">
      <c r="A380" s="193" t="str">
        <f>IF(Table1[[#This Row],[Date (mm/dd/yyyy)]]&lt;&gt;"", MONTH(Table1[[#This Row],[Date (mm/dd/yyyy)]]), "")</f>
        <v/>
      </c>
      <c r="B380" s="194" t="str">
        <f>CONCATENATE(Table1[[#This Row],[Risk and conditions
(Select from dropdown. To add a category, edit Column A in the Monthly Risk Tracker sheet)]], Table1[[#This Row],[Level
(Select from dropdown)]], A380)</f>
        <v/>
      </c>
    </row>
    <row r="381" spans="1:2" x14ac:dyDescent="0.3">
      <c r="A381" s="193" t="str">
        <f>IF(Table1[[#This Row],[Date (mm/dd/yyyy)]]&lt;&gt;"", MONTH(Table1[[#This Row],[Date (mm/dd/yyyy)]]), "")</f>
        <v/>
      </c>
      <c r="B381" s="194" t="str">
        <f>CONCATENATE(Table1[[#This Row],[Risk and conditions
(Select from dropdown. To add a category, edit Column A in the Monthly Risk Tracker sheet)]], Table1[[#This Row],[Level
(Select from dropdown)]], A381)</f>
        <v/>
      </c>
    </row>
    <row r="382" spans="1:2" x14ac:dyDescent="0.3">
      <c r="A382" s="193" t="str">
        <f>IF(Table1[[#This Row],[Date (mm/dd/yyyy)]]&lt;&gt;"", MONTH(Table1[[#This Row],[Date (mm/dd/yyyy)]]), "")</f>
        <v/>
      </c>
      <c r="B382" s="194" t="str">
        <f>CONCATENATE(Table1[[#This Row],[Risk and conditions
(Select from dropdown. To add a category, edit Column A in the Monthly Risk Tracker sheet)]], Table1[[#This Row],[Level
(Select from dropdown)]], A382)</f>
        <v/>
      </c>
    </row>
    <row r="383" spans="1:2" x14ac:dyDescent="0.3">
      <c r="A383" s="193" t="str">
        <f>IF(Table1[[#This Row],[Date (mm/dd/yyyy)]]&lt;&gt;"", MONTH(Table1[[#This Row],[Date (mm/dd/yyyy)]]), "")</f>
        <v/>
      </c>
      <c r="B383" s="194" t="str">
        <f>CONCATENATE(Table1[[#This Row],[Risk and conditions
(Select from dropdown. To add a category, edit Column A in the Monthly Risk Tracker sheet)]], Table1[[#This Row],[Level
(Select from dropdown)]], A383)</f>
        <v/>
      </c>
    </row>
    <row r="384" spans="1:2" x14ac:dyDescent="0.3">
      <c r="A384" s="193" t="str">
        <f>IF(Table1[[#This Row],[Date (mm/dd/yyyy)]]&lt;&gt;"", MONTH(Table1[[#This Row],[Date (mm/dd/yyyy)]]), "")</f>
        <v/>
      </c>
      <c r="B384" s="194" t="str">
        <f>CONCATENATE(Table1[[#This Row],[Risk and conditions
(Select from dropdown. To add a category, edit Column A in the Monthly Risk Tracker sheet)]], Table1[[#This Row],[Level
(Select from dropdown)]], A384)</f>
        <v/>
      </c>
    </row>
    <row r="385" spans="1:2" x14ac:dyDescent="0.3">
      <c r="A385" s="193" t="str">
        <f>IF(Table1[[#This Row],[Date (mm/dd/yyyy)]]&lt;&gt;"", MONTH(Table1[[#This Row],[Date (mm/dd/yyyy)]]), "")</f>
        <v/>
      </c>
      <c r="B385" s="194" t="str">
        <f>CONCATENATE(Table1[[#This Row],[Risk and conditions
(Select from dropdown. To add a category, edit Column A in the Monthly Risk Tracker sheet)]], Table1[[#This Row],[Level
(Select from dropdown)]], A385)</f>
        <v/>
      </c>
    </row>
    <row r="386" spans="1:2" x14ac:dyDescent="0.3">
      <c r="A386" s="193" t="str">
        <f>IF(Table1[[#This Row],[Date (mm/dd/yyyy)]]&lt;&gt;"", MONTH(Table1[[#This Row],[Date (mm/dd/yyyy)]]), "")</f>
        <v/>
      </c>
      <c r="B386" s="194" t="str">
        <f>CONCATENATE(Table1[[#This Row],[Risk and conditions
(Select from dropdown. To add a category, edit Column A in the Monthly Risk Tracker sheet)]], Table1[[#This Row],[Level
(Select from dropdown)]], A386)</f>
        <v/>
      </c>
    </row>
    <row r="387" spans="1:2" x14ac:dyDescent="0.3">
      <c r="A387" s="193" t="str">
        <f>IF(Table1[[#This Row],[Date (mm/dd/yyyy)]]&lt;&gt;"", MONTH(Table1[[#This Row],[Date (mm/dd/yyyy)]]), "")</f>
        <v/>
      </c>
      <c r="B387" s="194" t="str">
        <f>CONCATENATE(Table1[[#This Row],[Risk and conditions
(Select from dropdown. To add a category, edit Column A in the Monthly Risk Tracker sheet)]], Table1[[#This Row],[Level
(Select from dropdown)]], A387)</f>
        <v/>
      </c>
    </row>
    <row r="388" spans="1:2" x14ac:dyDescent="0.3">
      <c r="A388" s="193" t="str">
        <f>IF(Table1[[#This Row],[Date (mm/dd/yyyy)]]&lt;&gt;"", MONTH(Table1[[#This Row],[Date (mm/dd/yyyy)]]), "")</f>
        <v/>
      </c>
      <c r="B388" s="194" t="str">
        <f>CONCATENATE(Table1[[#This Row],[Risk and conditions
(Select from dropdown. To add a category, edit Column A in the Monthly Risk Tracker sheet)]], Table1[[#This Row],[Level
(Select from dropdown)]], A388)</f>
        <v/>
      </c>
    </row>
    <row r="389" spans="1:2" x14ac:dyDescent="0.3">
      <c r="A389" s="193" t="str">
        <f>IF(Table1[[#This Row],[Date (mm/dd/yyyy)]]&lt;&gt;"", MONTH(Table1[[#This Row],[Date (mm/dd/yyyy)]]), "")</f>
        <v/>
      </c>
      <c r="B389" s="194" t="str">
        <f>CONCATENATE(Table1[[#This Row],[Risk and conditions
(Select from dropdown. To add a category, edit Column A in the Monthly Risk Tracker sheet)]], Table1[[#This Row],[Level
(Select from dropdown)]], A389)</f>
        <v/>
      </c>
    </row>
    <row r="390" spans="1:2" x14ac:dyDescent="0.3">
      <c r="A390" s="193" t="str">
        <f>IF(Table1[[#This Row],[Date (mm/dd/yyyy)]]&lt;&gt;"", MONTH(Table1[[#This Row],[Date (mm/dd/yyyy)]]), "")</f>
        <v/>
      </c>
      <c r="B390" s="194" t="str">
        <f>CONCATENATE(Table1[[#This Row],[Risk and conditions
(Select from dropdown. To add a category, edit Column A in the Monthly Risk Tracker sheet)]], Table1[[#This Row],[Level
(Select from dropdown)]], A390)</f>
        <v/>
      </c>
    </row>
    <row r="391" spans="1:2" x14ac:dyDescent="0.3">
      <c r="A391" s="193" t="str">
        <f>IF(Table1[[#This Row],[Date (mm/dd/yyyy)]]&lt;&gt;"", MONTH(Table1[[#This Row],[Date (mm/dd/yyyy)]]), "")</f>
        <v/>
      </c>
      <c r="B391" s="194" t="str">
        <f>CONCATENATE(Table1[[#This Row],[Risk and conditions
(Select from dropdown. To add a category, edit Column A in the Monthly Risk Tracker sheet)]], Table1[[#This Row],[Level
(Select from dropdown)]], A391)</f>
        <v/>
      </c>
    </row>
    <row r="392" spans="1:2" x14ac:dyDescent="0.3">
      <c r="A392" s="193" t="str">
        <f>IF(Table1[[#This Row],[Date (mm/dd/yyyy)]]&lt;&gt;"", MONTH(Table1[[#This Row],[Date (mm/dd/yyyy)]]), "")</f>
        <v/>
      </c>
      <c r="B392" s="194" t="str">
        <f>CONCATENATE(Table1[[#This Row],[Risk and conditions
(Select from dropdown. To add a category, edit Column A in the Monthly Risk Tracker sheet)]], Table1[[#This Row],[Level
(Select from dropdown)]], A392)</f>
        <v/>
      </c>
    </row>
    <row r="393" spans="1:2" x14ac:dyDescent="0.3">
      <c r="A393" s="193" t="str">
        <f>IF(Table1[[#This Row],[Date (mm/dd/yyyy)]]&lt;&gt;"", MONTH(Table1[[#This Row],[Date (mm/dd/yyyy)]]), "")</f>
        <v/>
      </c>
      <c r="B393" s="194" t="str">
        <f>CONCATENATE(Table1[[#This Row],[Risk and conditions
(Select from dropdown. To add a category, edit Column A in the Monthly Risk Tracker sheet)]], Table1[[#This Row],[Level
(Select from dropdown)]], A393)</f>
        <v/>
      </c>
    </row>
    <row r="394" spans="1:2" x14ac:dyDescent="0.3">
      <c r="A394" s="193" t="str">
        <f>IF(Table1[[#This Row],[Date (mm/dd/yyyy)]]&lt;&gt;"", MONTH(Table1[[#This Row],[Date (mm/dd/yyyy)]]), "")</f>
        <v/>
      </c>
      <c r="B394" s="194" t="str">
        <f>CONCATENATE(Table1[[#This Row],[Risk and conditions
(Select from dropdown. To add a category, edit Column A in the Monthly Risk Tracker sheet)]], Table1[[#This Row],[Level
(Select from dropdown)]], A394)</f>
        <v/>
      </c>
    </row>
    <row r="395" spans="1:2" x14ac:dyDescent="0.3">
      <c r="A395" s="193" t="str">
        <f>IF(Table1[[#This Row],[Date (mm/dd/yyyy)]]&lt;&gt;"", MONTH(Table1[[#This Row],[Date (mm/dd/yyyy)]]), "")</f>
        <v/>
      </c>
      <c r="B395" s="194" t="str">
        <f>CONCATENATE(Table1[[#This Row],[Risk and conditions
(Select from dropdown. To add a category, edit Column A in the Monthly Risk Tracker sheet)]], Table1[[#This Row],[Level
(Select from dropdown)]], A395)</f>
        <v/>
      </c>
    </row>
    <row r="396" spans="1:2" x14ac:dyDescent="0.3">
      <c r="A396" s="193" t="str">
        <f>IF(Table1[[#This Row],[Date (mm/dd/yyyy)]]&lt;&gt;"", MONTH(Table1[[#This Row],[Date (mm/dd/yyyy)]]), "")</f>
        <v/>
      </c>
      <c r="B396" s="194" t="str">
        <f>CONCATENATE(Table1[[#This Row],[Risk and conditions
(Select from dropdown. To add a category, edit Column A in the Monthly Risk Tracker sheet)]], Table1[[#This Row],[Level
(Select from dropdown)]], A396)</f>
        <v/>
      </c>
    </row>
    <row r="397" spans="1:2" x14ac:dyDescent="0.3">
      <c r="A397" s="193" t="str">
        <f>IF(Table1[[#This Row],[Date (mm/dd/yyyy)]]&lt;&gt;"", MONTH(Table1[[#This Row],[Date (mm/dd/yyyy)]]), "")</f>
        <v/>
      </c>
      <c r="B397" s="194" t="str">
        <f>CONCATENATE(Table1[[#This Row],[Risk and conditions
(Select from dropdown. To add a category, edit Column A in the Monthly Risk Tracker sheet)]], Table1[[#This Row],[Level
(Select from dropdown)]], A397)</f>
        <v/>
      </c>
    </row>
    <row r="398" spans="1:2" x14ac:dyDescent="0.3">
      <c r="A398" s="193" t="str">
        <f>IF(Table1[[#This Row],[Date (mm/dd/yyyy)]]&lt;&gt;"", MONTH(Table1[[#This Row],[Date (mm/dd/yyyy)]]), "")</f>
        <v/>
      </c>
      <c r="B398" s="194" t="str">
        <f>CONCATENATE(Table1[[#This Row],[Risk and conditions
(Select from dropdown. To add a category, edit Column A in the Monthly Risk Tracker sheet)]], Table1[[#This Row],[Level
(Select from dropdown)]], A398)</f>
        <v/>
      </c>
    </row>
    <row r="399" spans="1:2" x14ac:dyDescent="0.3">
      <c r="A399" s="193" t="str">
        <f>IF(Table1[[#This Row],[Date (mm/dd/yyyy)]]&lt;&gt;"", MONTH(Table1[[#This Row],[Date (mm/dd/yyyy)]]), "")</f>
        <v/>
      </c>
      <c r="B399" s="194" t="str">
        <f>CONCATENATE(Table1[[#This Row],[Risk and conditions
(Select from dropdown. To add a category, edit Column A in the Monthly Risk Tracker sheet)]], Table1[[#This Row],[Level
(Select from dropdown)]], A399)</f>
        <v/>
      </c>
    </row>
    <row r="400" spans="1:2" x14ac:dyDescent="0.3">
      <c r="A400" s="193" t="str">
        <f>IF(Table1[[#This Row],[Date (mm/dd/yyyy)]]&lt;&gt;"", MONTH(Table1[[#This Row],[Date (mm/dd/yyyy)]]), "")</f>
        <v/>
      </c>
      <c r="B400" s="194" t="str">
        <f>CONCATENATE(Table1[[#This Row],[Risk and conditions
(Select from dropdown. To add a category, edit Column A in the Monthly Risk Tracker sheet)]], Table1[[#This Row],[Level
(Select from dropdown)]], A400)</f>
        <v/>
      </c>
    </row>
    <row r="401" spans="1:2" x14ac:dyDescent="0.3">
      <c r="A401" s="193" t="str">
        <f>IF(Table1[[#This Row],[Date (mm/dd/yyyy)]]&lt;&gt;"", MONTH(Table1[[#This Row],[Date (mm/dd/yyyy)]]), "")</f>
        <v/>
      </c>
      <c r="B401" s="194" t="str">
        <f>CONCATENATE(Table1[[#This Row],[Risk and conditions
(Select from dropdown. To add a category, edit Column A in the Monthly Risk Tracker sheet)]], Table1[[#This Row],[Level
(Select from dropdown)]], A401)</f>
        <v/>
      </c>
    </row>
    <row r="402" spans="1:2" x14ac:dyDescent="0.3">
      <c r="A402" s="193" t="str">
        <f>IF(Table1[[#This Row],[Date (mm/dd/yyyy)]]&lt;&gt;"", MONTH(Table1[[#This Row],[Date (mm/dd/yyyy)]]), "")</f>
        <v/>
      </c>
      <c r="B402" s="194" t="str">
        <f>CONCATENATE(Table1[[#This Row],[Risk and conditions
(Select from dropdown. To add a category, edit Column A in the Monthly Risk Tracker sheet)]], Table1[[#This Row],[Level
(Select from dropdown)]], A402)</f>
        <v/>
      </c>
    </row>
    <row r="403" spans="1:2" x14ac:dyDescent="0.3">
      <c r="A403" s="193" t="str">
        <f>IF(Table1[[#This Row],[Date (mm/dd/yyyy)]]&lt;&gt;"", MONTH(Table1[[#This Row],[Date (mm/dd/yyyy)]]), "")</f>
        <v/>
      </c>
      <c r="B403" s="194" t="str">
        <f>CONCATENATE(Table1[[#This Row],[Risk and conditions
(Select from dropdown. To add a category, edit Column A in the Monthly Risk Tracker sheet)]], Table1[[#This Row],[Level
(Select from dropdown)]], A403)</f>
        <v/>
      </c>
    </row>
    <row r="404" spans="1:2" x14ac:dyDescent="0.3">
      <c r="A404" s="193" t="str">
        <f>IF(Table1[[#This Row],[Date (mm/dd/yyyy)]]&lt;&gt;"", MONTH(Table1[[#This Row],[Date (mm/dd/yyyy)]]), "")</f>
        <v/>
      </c>
      <c r="B404" s="194" t="str">
        <f>CONCATENATE(Table1[[#This Row],[Risk and conditions
(Select from dropdown. To add a category, edit Column A in the Monthly Risk Tracker sheet)]], Table1[[#This Row],[Level
(Select from dropdown)]], A404)</f>
        <v/>
      </c>
    </row>
    <row r="405" spans="1:2" x14ac:dyDescent="0.3">
      <c r="A405" s="193" t="str">
        <f>IF(Table1[[#This Row],[Date (mm/dd/yyyy)]]&lt;&gt;"", MONTH(Table1[[#This Row],[Date (mm/dd/yyyy)]]), "")</f>
        <v/>
      </c>
      <c r="B405" s="194" t="str">
        <f>CONCATENATE(Table1[[#This Row],[Risk and conditions
(Select from dropdown. To add a category, edit Column A in the Monthly Risk Tracker sheet)]], Table1[[#This Row],[Level
(Select from dropdown)]], A405)</f>
        <v/>
      </c>
    </row>
    <row r="406" spans="1:2" x14ac:dyDescent="0.3">
      <c r="A406" s="193" t="str">
        <f>IF(Table1[[#This Row],[Date (mm/dd/yyyy)]]&lt;&gt;"", MONTH(Table1[[#This Row],[Date (mm/dd/yyyy)]]), "")</f>
        <v/>
      </c>
      <c r="B406" s="194" t="str">
        <f>CONCATENATE(Table1[[#This Row],[Risk and conditions
(Select from dropdown. To add a category, edit Column A in the Monthly Risk Tracker sheet)]], Table1[[#This Row],[Level
(Select from dropdown)]], A406)</f>
        <v/>
      </c>
    </row>
    <row r="407" spans="1:2" x14ac:dyDescent="0.3">
      <c r="A407" s="193" t="str">
        <f>IF(Table1[[#This Row],[Date (mm/dd/yyyy)]]&lt;&gt;"", MONTH(Table1[[#This Row],[Date (mm/dd/yyyy)]]), "")</f>
        <v/>
      </c>
      <c r="B407" s="194" t="str">
        <f>CONCATENATE(Table1[[#This Row],[Risk and conditions
(Select from dropdown. To add a category, edit Column A in the Monthly Risk Tracker sheet)]], Table1[[#This Row],[Level
(Select from dropdown)]], A407)</f>
        <v/>
      </c>
    </row>
    <row r="408" spans="1:2" x14ac:dyDescent="0.3">
      <c r="A408" s="193" t="str">
        <f>IF(Table1[[#This Row],[Date (mm/dd/yyyy)]]&lt;&gt;"", MONTH(Table1[[#This Row],[Date (mm/dd/yyyy)]]), "")</f>
        <v/>
      </c>
      <c r="B408" s="194" t="str">
        <f>CONCATENATE(Table1[[#This Row],[Risk and conditions
(Select from dropdown. To add a category, edit Column A in the Monthly Risk Tracker sheet)]], Table1[[#This Row],[Level
(Select from dropdown)]], A408)</f>
        <v/>
      </c>
    </row>
    <row r="409" spans="1:2" x14ac:dyDescent="0.3">
      <c r="A409" s="193" t="str">
        <f>IF(Table1[[#This Row],[Date (mm/dd/yyyy)]]&lt;&gt;"", MONTH(Table1[[#This Row],[Date (mm/dd/yyyy)]]), "")</f>
        <v/>
      </c>
      <c r="B409" s="194" t="str">
        <f>CONCATENATE(Table1[[#This Row],[Risk and conditions
(Select from dropdown. To add a category, edit Column A in the Monthly Risk Tracker sheet)]], Table1[[#This Row],[Level
(Select from dropdown)]], A409)</f>
        <v/>
      </c>
    </row>
    <row r="410" spans="1:2" x14ac:dyDescent="0.3">
      <c r="A410" s="193" t="str">
        <f>IF(Table1[[#This Row],[Date (mm/dd/yyyy)]]&lt;&gt;"", MONTH(Table1[[#This Row],[Date (mm/dd/yyyy)]]), "")</f>
        <v/>
      </c>
      <c r="B410" s="194" t="str">
        <f>CONCATENATE(Table1[[#This Row],[Risk and conditions
(Select from dropdown. To add a category, edit Column A in the Monthly Risk Tracker sheet)]], Table1[[#This Row],[Level
(Select from dropdown)]], A410)</f>
        <v/>
      </c>
    </row>
    <row r="411" spans="1:2" x14ac:dyDescent="0.3">
      <c r="A411" s="193" t="str">
        <f>IF(Table1[[#This Row],[Date (mm/dd/yyyy)]]&lt;&gt;"", MONTH(Table1[[#This Row],[Date (mm/dd/yyyy)]]), "")</f>
        <v/>
      </c>
      <c r="B411" s="194" t="str">
        <f>CONCATENATE(Table1[[#This Row],[Risk and conditions
(Select from dropdown. To add a category, edit Column A in the Monthly Risk Tracker sheet)]], Table1[[#This Row],[Level
(Select from dropdown)]], A411)</f>
        <v/>
      </c>
    </row>
    <row r="412" spans="1:2" x14ac:dyDescent="0.3">
      <c r="A412" s="193" t="str">
        <f>IF(Table1[[#This Row],[Date (mm/dd/yyyy)]]&lt;&gt;"", MONTH(Table1[[#This Row],[Date (mm/dd/yyyy)]]), "")</f>
        <v/>
      </c>
      <c r="B412" s="194" t="str">
        <f>CONCATENATE(Table1[[#This Row],[Risk and conditions
(Select from dropdown. To add a category, edit Column A in the Monthly Risk Tracker sheet)]], Table1[[#This Row],[Level
(Select from dropdown)]], A412)</f>
        <v/>
      </c>
    </row>
    <row r="413" spans="1:2" x14ac:dyDescent="0.3">
      <c r="A413" s="193" t="str">
        <f>IF(Table1[[#This Row],[Date (mm/dd/yyyy)]]&lt;&gt;"", MONTH(Table1[[#This Row],[Date (mm/dd/yyyy)]]), "")</f>
        <v/>
      </c>
      <c r="B413" s="194" t="str">
        <f>CONCATENATE(Table1[[#This Row],[Risk and conditions
(Select from dropdown. To add a category, edit Column A in the Monthly Risk Tracker sheet)]], Table1[[#This Row],[Level
(Select from dropdown)]], A413)</f>
        <v/>
      </c>
    </row>
    <row r="414" spans="1:2" x14ac:dyDescent="0.3">
      <c r="A414" s="193" t="str">
        <f>IF(Table1[[#This Row],[Date (mm/dd/yyyy)]]&lt;&gt;"", MONTH(Table1[[#This Row],[Date (mm/dd/yyyy)]]), "")</f>
        <v/>
      </c>
      <c r="B414" s="194" t="str">
        <f>CONCATENATE(Table1[[#This Row],[Risk and conditions
(Select from dropdown. To add a category, edit Column A in the Monthly Risk Tracker sheet)]], Table1[[#This Row],[Level
(Select from dropdown)]], A414)</f>
        <v/>
      </c>
    </row>
    <row r="415" spans="1:2" x14ac:dyDescent="0.3">
      <c r="A415" s="193" t="str">
        <f>IF(Table1[[#This Row],[Date (mm/dd/yyyy)]]&lt;&gt;"", MONTH(Table1[[#This Row],[Date (mm/dd/yyyy)]]), "")</f>
        <v/>
      </c>
      <c r="B415" s="194" t="str">
        <f>CONCATENATE(Table1[[#This Row],[Risk and conditions
(Select from dropdown. To add a category, edit Column A in the Monthly Risk Tracker sheet)]], Table1[[#This Row],[Level
(Select from dropdown)]], A415)</f>
        <v/>
      </c>
    </row>
    <row r="416" spans="1:2" x14ac:dyDescent="0.3">
      <c r="A416" s="193" t="str">
        <f>IF(Table1[[#This Row],[Date (mm/dd/yyyy)]]&lt;&gt;"", MONTH(Table1[[#This Row],[Date (mm/dd/yyyy)]]), "")</f>
        <v/>
      </c>
      <c r="B416" s="194" t="str">
        <f>CONCATENATE(Table1[[#This Row],[Risk and conditions
(Select from dropdown. To add a category, edit Column A in the Monthly Risk Tracker sheet)]], Table1[[#This Row],[Level
(Select from dropdown)]], A416)</f>
        <v/>
      </c>
    </row>
    <row r="417" spans="1:2" x14ac:dyDescent="0.3">
      <c r="A417" s="193" t="str">
        <f>IF(Table1[[#This Row],[Date (mm/dd/yyyy)]]&lt;&gt;"", MONTH(Table1[[#This Row],[Date (mm/dd/yyyy)]]), "")</f>
        <v/>
      </c>
      <c r="B417" s="194" t="str">
        <f>CONCATENATE(Table1[[#This Row],[Risk and conditions
(Select from dropdown. To add a category, edit Column A in the Monthly Risk Tracker sheet)]], Table1[[#This Row],[Level
(Select from dropdown)]], A417)</f>
        <v/>
      </c>
    </row>
    <row r="418" spans="1:2" x14ac:dyDescent="0.3">
      <c r="A418" s="193" t="str">
        <f>IF(Table1[[#This Row],[Date (mm/dd/yyyy)]]&lt;&gt;"", MONTH(Table1[[#This Row],[Date (mm/dd/yyyy)]]), "")</f>
        <v/>
      </c>
      <c r="B418" s="194" t="str">
        <f>CONCATENATE(Table1[[#This Row],[Risk and conditions
(Select from dropdown. To add a category, edit Column A in the Monthly Risk Tracker sheet)]], Table1[[#This Row],[Level
(Select from dropdown)]], A418)</f>
        <v/>
      </c>
    </row>
    <row r="419" spans="1:2" x14ac:dyDescent="0.3">
      <c r="A419" s="193" t="str">
        <f>IF(Table1[[#This Row],[Date (mm/dd/yyyy)]]&lt;&gt;"", MONTH(Table1[[#This Row],[Date (mm/dd/yyyy)]]), "")</f>
        <v/>
      </c>
      <c r="B419" s="194" t="str">
        <f>CONCATENATE(Table1[[#This Row],[Risk and conditions
(Select from dropdown. To add a category, edit Column A in the Monthly Risk Tracker sheet)]], Table1[[#This Row],[Level
(Select from dropdown)]], A419)</f>
        <v/>
      </c>
    </row>
    <row r="420" spans="1:2" x14ac:dyDescent="0.3">
      <c r="A420" s="193" t="str">
        <f>IF(Table1[[#This Row],[Date (mm/dd/yyyy)]]&lt;&gt;"", MONTH(Table1[[#This Row],[Date (mm/dd/yyyy)]]), "")</f>
        <v/>
      </c>
      <c r="B420" s="194" t="str">
        <f>CONCATENATE(Table1[[#This Row],[Risk and conditions
(Select from dropdown. To add a category, edit Column A in the Monthly Risk Tracker sheet)]], Table1[[#This Row],[Level
(Select from dropdown)]], A420)</f>
        <v/>
      </c>
    </row>
    <row r="421" spans="1:2" x14ac:dyDescent="0.3">
      <c r="A421" s="193" t="str">
        <f>IF(Table1[[#This Row],[Date (mm/dd/yyyy)]]&lt;&gt;"", MONTH(Table1[[#This Row],[Date (mm/dd/yyyy)]]), "")</f>
        <v/>
      </c>
      <c r="B421" s="194" t="str">
        <f>CONCATENATE(Table1[[#This Row],[Risk and conditions
(Select from dropdown. To add a category, edit Column A in the Monthly Risk Tracker sheet)]], Table1[[#This Row],[Level
(Select from dropdown)]], A421)</f>
        <v/>
      </c>
    </row>
    <row r="422" spans="1:2" x14ac:dyDescent="0.3">
      <c r="A422" s="193" t="str">
        <f>IF(Table1[[#This Row],[Date (mm/dd/yyyy)]]&lt;&gt;"", MONTH(Table1[[#This Row],[Date (mm/dd/yyyy)]]), "")</f>
        <v/>
      </c>
      <c r="B422" s="194" t="str">
        <f>CONCATENATE(Table1[[#This Row],[Risk and conditions
(Select from dropdown. To add a category, edit Column A in the Monthly Risk Tracker sheet)]], Table1[[#This Row],[Level
(Select from dropdown)]], A422)</f>
        <v/>
      </c>
    </row>
    <row r="423" spans="1:2" x14ac:dyDescent="0.3">
      <c r="A423" s="193" t="str">
        <f>IF(Table1[[#This Row],[Date (mm/dd/yyyy)]]&lt;&gt;"", MONTH(Table1[[#This Row],[Date (mm/dd/yyyy)]]), "")</f>
        <v/>
      </c>
      <c r="B423" s="194" t="str">
        <f>CONCATENATE(Table1[[#This Row],[Risk and conditions
(Select from dropdown. To add a category, edit Column A in the Monthly Risk Tracker sheet)]], Table1[[#This Row],[Level
(Select from dropdown)]], A423)</f>
        <v/>
      </c>
    </row>
    <row r="424" spans="1:2" x14ac:dyDescent="0.3">
      <c r="A424" s="193" t="str">
        <f>IF(Table1[[#This Row],[Date (mm/dd/yyyy)]]&lt;&gt;"", MONTH(Table1[[#This Row],[Date (mm/dd/yyyy)]]), "")</f>
        <v/>
      </c>
      <c r="B424" s="194" t="str">
        <f>CONCATENATE(Table1[[#This Row],[Risk and conditions
(Select from dropdown. To add a category, edit Column A in the Monthly Risk Tracker sheet)]], Table1[[#This Row],[Level
(Select from dropdown)]], A424)</f>
        <v/>
      </c>
    </row>
    <row r="425" spans="1:2" x14ac:dyDescent="0.3">
      <c r="A425" s="193" t="str">
        <f>IF(Table1[[#This Row],[Date (mm/dd/yyyy)]]&lt;&gt;"", MONTH(Table1[[#This Row],[Date (mm/dd/yyyy)]]), "")</f>
        <v/>
      </c>
      <c r="B425" s="194" t="str">
        <f>CONCATENATE(Table1[[#This Row],[Risk and conditions
(Select from dropdown. To add a category, edit Column A in the Monthly Risk Tracker sheet)]], Table1[[#This Row],[Level
(Select from dropdown)]], A425)</f>
        <v/>
      </c>
    </row>
    <row r="426" spans="1:2" x14ac:dyDescent="0.3">
      <c r="A426" s="193" t="str">
        <f>IF(Table1[[#This Row],[Date (mm/dd/yyyy)]]&lt;&gt;"", MONTH(Table1[[#This Row],[Date (mm/dd/yyyy)]]), "")</f>
        <v/>
      </c>
      <c r="B426" s="194" t="str">
        <f>CONCATENATE(Table1[[#This Row],[Risk and conditions
(Select from dropdown. To add a category, edit Column A in the Monthly Risk Tracker sheet)]], Table1[[#This Row],[Level
(Select from dropdown)]], A426)</f>
        <v/>
      </c>
    </row>
    <row r="427" spans="1:2" x14ac:dyDescent="0.3">
      <c r="A427" s="193" t="str">
        <f>IF(Table1[[#This Row],[Date (mm/dd/yyyy)]]&lt;&gt;"", MONTH(Table1[[#This Row],[Date (mm/dd/yyyy)]]), "")</f>
        <v/>
      </c>
      <c r="B427" s="194" t="str">
        <f>CONCATENATE(Table1[[#This Row],[Risk and conditions
(Select from dropdown. To add a category, edit Column A in the Monthly Risk Tracker sheet)]], Table1[[#This Row],[Level
(Select from dropdown)]], A427)</f>
        <v/>
      </c>
    </row>
    <row r="428" spans="1:2" x14ac:dyDescent="0.3">
      <c r="A428" s="193" t="str">
        <f>IF(Table1[[#This Row],[Date (mm/dd/yyyy)]]&lt;&gt;"", MONTH(Table1[[#This Row],[Date (mm/dd/yyyy)]]), "")</f>
        <v/>
      </c>
      <c r="B428" s="194" t="str">
        <f>CONCATENATE(Table1[[#This Row],[Risk and conditions
(Select from dropdown. To add a category, edit Column A in the Monthly Risk Tracker sheet)]], Table1[[#This Row],[Level
(Select from dropdown)]], A428)</f>
        <v/>
      </c>
    </row>
    <row r="429" spans="1:2" x14ac:dyDescent="0.3">
      <c r="A429" s="193" t="str">
        <f>IF(Table1[[#This Row],[Date (mm/dd/yyyy)]]&lt;&gt;"", MONTH(Table1[[#This Row],[Date (mm/dd/yyyy)]]), "")</f>
        <v/>
      </c>
      <c r="B429" s="194" t="str">
        <f>CONCATENATE(Table1[[#This Row],[Risk and conditions
(Select from dropdown. To add a category, edit Column A in the Monthly Risk Tracker sheet)]], Table1[[#This Row],[Level
(Select from dropdown)]], A429)</f>
        <v/>
      </c>
    </row>
    <row r="430" spans="1:2" x14ac:dyDescent="0.3">
      <c r="A430" s="193" t="str">
        <f>IF(Table1[[#This Row],[Date (mm/dd/yyyy)]]&lt;&gt;"", MONTH(Table1[[#This Row],[Date (mm/dd/yyyy)]]), "")</f>
        <v/>
      </c>
      <c r="B430" s="194" t="str">
        <f>CONCATENATE(Table1[[#This Row],[Risk and conditions
(Select from dropdown. To add a category, edit Column A in the Monthly Risk Tracker sheet)]], Table1[[#This Row],[Level
(Select from dropdown)]], A430)</f>
        <v/>
      </c>
    </row>
    <row r="431" spans="1:2" x14ac:dyDescent="0.3">
      <c r="A431" s="193" t="str">
        <f>IF(Table1[[#This Row],[Date (mm/dd/yyyy)]]&lt;&gt;"", MONTH(Table1[[#This Row],[Date (mm/dd/yyyy)]]), "")</f>
        <v/>
      </c>
      <c r="B431" s="194" t="str">
        <f>CONCATENATE(Table1[[#This Row],[Risk and conditions
(Select from dropdown. To add a category, edit Column A in the Monthly Risk Tracker sheet)]], Table1[[#This Row],[Level
(Select from dropdown)]], A431)</f>
        <v/>
      </c>
    </row>
    <row r="432" spans="1:2" x14ac:dyDescent="0.3">
      <c r="A432" s="193" t="str">
        <f>IF(Table1[[#This Row],[Date (mm/dd/yyyy)]]&lt;&gt;"", MONTH(Table1[[#This Row],[Date (mm/dd/yyyy)]]), "")</f>
        <v/>
      </c>
      <c r="B432" s="194" t="str">
        <f>CONCATENATE(Table1[[#This Row],[Risk and conditions
(Select from dropdown. To add a category, edit Column A in the Monthly Risk Tracker sheet)]], Table1[[#This Row],[Level
(Select from dropdown)]], A432)</f>
        <v/>
      </c>
    </row>
    <row r="433" spans="1:2" x14ac:dyDescent="0.3">
      <c r="A433" s="193" t="str">
        <f>IF(Table1[[#This Row],[Date (mm/dd/yyyy)]]&lt;&gt;"", MONTH(Table1[[#This Row],[Date (mm/dd/yyyy)]]), "")</f>
        <v/>
      </c>
      <c r="B433" s="194" t="str">
        <f>CONCATENATE(Table1[[#This Row],[Risk and conditions
(Select from dropdown. To add a category, edit Column A in the Monthly Risk Tracker sheet)]], Table1[[#This Row],[Level
(Select from dropdown)]], A433)</f>
        <v/>
      </c>
    </row>
    <row r="434" spans="1:2" x14ac:dyDescent="0.3">
      <c r="A434" s="193" t="str">
        <f>IF(Table1[[#This Row],[Date (mm/dd/yyyy)]]&lt;&gt;"", MONTH(Table1[[#This Row],[Date (mm/dd/yyyy)]]), "")</f>
        <v/>
      </c>
      <c r="B434" s="194" t="str">
        <f>CONCATENATE(Table1[[#This Row],[Risk and conditions
(Select from dropdown. To add a category, edit Column A in the Monthly Risk Tracker sheet)]], Table1[[#This Row],[Level
(Select from dropdown)]], A434)</f>
        <v/>
      </c>
    </row>
    <row r="435" spans="1:2" x14ac:dyDescent="0.3">
      <c r="A435" s="193" t="str">
        <f>IF(Table1[[#This Row],[Date (mm/dd/yyyy)]]&lt;&gt;"", MONTH(Table1[[#This Row],[Date (mm/dd/yyyy)]]), "")</f>
        <v/>
      </c>
      <c r="B435" s="194" t="str">
        <f>CONCATENATE(Table1[[#This Row],[Risk and conditions
(Select from dropdown. To add a category, edit Column A in the Monthly Risk Tracker sheet)]], Table1[[#This Row],[Level
(Select from dropdown)]], A435)</f>
        <v/>
      </c>
    </row>
    <row r="436" spans="1:2" x14ac:dyDescent="0.3">
      <c r="A436" s="193" t="str">
        <f>IF(Table1[[#This Row],[Date (mm/dd/yyyy)]]&lt;&gt;"", MONTH(Table1[[#This Row],[Date (mm/dd/yyyy)]]), "")</f>
        <v/>
      </c>
      <c r="B436" s="194" t="str">
        <f>CONCATENATE(Table1[[#This Row],[Risk and conditions
(Select from dropdown. To add a category, edit Column A in the Monthly Risk Tracker sheet)]], Table1[[#This Row],[Level
(Select from dropdown)]], A436)</f>
        <v/>
      </c>
    </row>
    <row r="437" spans="1:2" x14ac:dyDescent="0.3">
      <c r="A437" s="193" t="str">
        <f>IF(Table1[[#This Row],[Date (mm/dd/yyyy)]]&lt;&gt;"", MONTH(Table1[[#This Row],[Date (mm/dd/yyyy)]]), "")</f>
        <v/>
      </c>
      <c r="B437" s="194" t="str">
        <f>CONCATENATE(Table1[[#This Row],[Risk and conditions
(Select from dropdown. To add a category, edit Column A in the Monthly Risk Tracker sheet)]], Table1[[#This Row],[Level
(Select from dropdown)]], A437)</f>
        <v/>
      </c>
    </row>
    <row r="438" spans="1:2" x14ac:dyDescent="0.3">
      <c r="A438" s="193" t="str">
        <f>IF(Table1[[#This Row],[Date (mm/dd/yyyy)]]&lt;&gt;"", MONTH(Table1[[#This Row],[Date (mm/dd/yyyy)]]), "")</f>
        <v/>
      </c>
      <c r="B438" s="194" t="str">
        <f>CONCATENATE(Table1[[#This Row],[Risk and conditions
(Select from dropdown. To add a category, edit Column A in the Monthly Risk Tracker sheet)]], Table1[[#This Row],[Level
(Select from dropdown)]], A438)</f>
        <v/>
      </c>
    </row>
    <row r="439" spans="1:2" x14ac:dyDescent="0.3">
      <c r="A439" s="193" t="str">
        <f>IF(Table1[[#This Row],[Date (mm/dd/yyyy)]]&lt;&gt;"", MONTH(Table1[[#This Row],[Date (mm/dd/yyyy)]]), "")</f>
        <v/>
      </c>
      <c r="B439" s="194" t="str">
        <f>CONCATENATE(Table1[[#This Row],[Risk and conditions
(Select from dropdown. To add a category, edit Column A in the Monthly Risk Tracker sheet)]], Table1[[#This Row],[Level
(Select from dropdown)]], A439)</f>
        <v/>
      </c>
    </row>
    <row r="440" spans="1:2" x14ac:dyDescent="0.3">
      <c r="A440" s="193" t="str">
        <f>IF(Table1[[#This Row],[Date (mm/dd/yyyy)]]&lt;&gt;"", MONTH(Table1[[#This Row],[Date (mm/dd/yyyy)]]), "")</f>
        <v/>
      </c>
      <c r="B440" s="194" t="str">
        <f>CONCATENATE(Table1[[#This Row],[Risk and conditions
(Select from dropdown. To add a category, edit Column A in the Monthly Risk Tracker sheet)]], Table1[[#This Row],[Level
(Select from dropdown)]], A440)</f>
        <v/>
      </c>
    </row>
    <row r="441" spans="1:2" x14ac:dyDescent="0.3">
      <c r="A441" s="193" t="str">
        <f>IF(Table1[[#This Row],[Date (mm/dd/yyyy)]]&lt;&gt;"", MONTH(Table1[[#This Row],[Date (mm/dd/yyyy)]]), "")</f>
        <v/>
      </c>
      <c r="B441" s="194" t="str">
        <f>CONCATENATE(Table1[[#This Row],[Risk and conditions
(Select from dropdown. To add a category, edit Column A in the Monthly Risk Tracker sheet)]], Table1[[#This Row],[Level
(Select from dropdown)]], A441)</f>
        <v/>
      </c>
    </row>
    <row r="442" spans="1:2" x14ac:dyDescent="0.3">
      <c r="A442" s="193" t="str">
        <f>IF(Table1[[#This Row],[Date (mm/dd/yyyy)]]&lt;&gt;"", MONTH(Table1[[#This Row],[Date (mm/dd/yyyy)]]), "")</f>
        <v/>
      </c>
      <c r="B442" s="194" t="str">
        <f>CONCATENATE(Table1[[#This Row],[Risk and conditions
(Select from dropdown. To add a category, edit Column A in the Monthly Risk Tracker sheet)]], Table1[[#This Row],[Level
(Select from dropdown)]], A442)</f>
        <v/>
      </c>
    </row>
    <row r="443" spans="1:2" x14ac:dyDescent="0.3">
      <c r="A443" s="193" t="str">
        <f>IF(Table1[[#This Row],[Date (mm/dd/yyyy)]]&lt;&gt;"", MONTH(Table1[[#This Row],[Date (mm/dd/yyyy)]]), "")</f>
        <v/>
      </c>
      <c r="B443" s="194" t="str">
        <f>CONCATENATE(Table1[[#This Row],[Risk and conditions
(Select from dropdown. To add a category, edit Column A in the Monthly Risk Tracker sheet)]], Table1[[#This Row],[Level
(Select from dropdown)]], A443)</f>
        <v/>
      </c>
    </row>
    <row r="444" spans="1:2" x14ac:dyDescent="0.3">
      <c r="A444" s="193" t="str">
        <f>IF(Table1[[#This Row],[Date (mm/dd/yyyy)]]&lt;&gt;"", MONTH(Table1[[#This Row],[Date (mm/dd/yyyy)]]), "")</f>
        <v/>
      </c>
      <c r="B444" s="194" t="str">
        <f>CONCATENATE(Table1[[#This Row],[Risk and conditions
(Select from dropdown. To add a category, edit Column A in the Monthly Risk Tracker sheet)]], Table1[[#This Row],[Level
(Select from dropdown)]], A444)</f>
        <v/>
      </c>
    </row>
    <row r="445" spans="1:2" x14ac:dyDescent="0.3">
      <c r="A445" s="193" t="str">
        <f>IF(Table1[[#This Row],[Date (mm/dd/yyyy)]]&lt;&gt;"", MONTH(Table1[[#This Row],[Date (mm/dd/yyyy)]]), "")</f>
        <v/>
      </c>
      <c r="B445" s="194" t="str">
        <f>CONCATENATE(Table1[[#This Row],[Risk and conditions
(Select from dropdown. To add a category, edit Column A in the Monthly Risk Tracker sheet)]], Table1[[#This Row],[Level
(Select from dropdown)]], A445)</f>
        <v/>
      </c>
    </row>
    <row r="446" spans="1:2" x14ac:dyDescent="0.3">
      <c r="A446" s="193" t="str">
        <f>IF(Table1[[#This Row],[Date (mm/dd/yyyy)]]&lt;&gt;"", MONTH(Table1[[#This Row],[Date (mm/dd/yyyy)]]), "")</f>
        <v/>
      </c>
      <c r="B446" s="194" t="str">
        <f>CONCATENATE(Table1[[#This Row],[Risk and conditions
(Select from dropdown. To add a category, edit Column A in the Monthly Risk Tracker sheet)]], Table1[[#This Row],[Level
(Select from dropdown)]], A446)</f>
        <v/>
      </c>
    </row>
    <row r="447" spans="1:2" x14ac:dyDescent="0.3">
      <c r="A447" s="193" t="str">
        <f>IF(Table1[[#This Row],[Date (mm/dd/yyyy)]]&lt;&gt;"", MONTH(Table1[[#This Row],[Date (mm/dd/yyyy)]]), "")</f>
        <v/>
      </c>
      <c r="B447" s="194" t="str">
        <f>CONCATENATE(Table1[[#This Row],[Risk and conditions
(Select from dropdown. To add a category, edit Column A in the Monthly Risk Tracker sheet)]], Table1[[#This Row],[Level
(Select from dropdown)]], A447)</f>
        <v/>
      </c>
    </row>
    <row r="448" spans="1:2" x14ac:dyDescent="0.3">
      <c r="A448" s="193" t="str">
        <f>IF(Table1[[#This Row],[Date (mm/dd/yyyy)]]&lt;&gt;"", MONTH(Table1[[#This Row],[Date (mm/dd/yyyy)]]), "")</f>
        <v/>
      </c>
      <c r="B448" s="194" t="str">
        <f>CONCATENATE(Table1[[#This Row],[Risk and conditions
(Select from dropdown. To add a category, edit Column A in the Monthly Risk Tracker sheet)]], Table1[[#This Row],[Level
(Select from dropdown)]], A448)</f>
        <v/>
      </c>
    </row>
    <row r="449" spans="1:2" x14ac:dyDescent="0.3">
      <c r="A449" s="193" t="str">
        <f>IF(Table1[[#This Row],[Date (mm/dd/yyyy)]]&lt;&gt;"", MONTH(Table1[[#This Row],[Date (mm/dd/yyyy)]]), "")</f>
        <v/>
      </c>
      <c r="B449" s="194" t="str">
        <f>CONCATENATE(Table1[[#This Row],[Risk and conditions
(Select from dropdown. To add a category, edit Column A in the Monthly Risk Tracker sheet)]], Table1[[#This Row],[Level
(Select from dropdown)]], A449)</f>
        <v/>
      </c>
    </row>
    <row r="450" spans="1:2" x14ac:dyDescent="0.3">
      <c r="A450" s="193" t="str">
        <f>IF(Table1[[#This Row],[Date (mm/dd/yyyy)]]&lt;&gt;"", MONTH(Table1[[#This Row],[Date (mm/dd/yyyy)]]), "")</f>
        <v/>
      </c>
      <c r="B450" s="194" t="str">
        <f>CONCATENATE(Table1[[#This Row],[Risk and conditions
(Select from dropdown. To add a category, edit Column A in the Monthly Risk Tracker sheet)]], Table1[[#This Row],[Level
(Select from dropdown)]], A450)</f>
        <v/>
      </c>
    </row>
    <row r="451" spans="1:2" x14ac:dyDescent="0.3">
      <c r="A451" s="193" t="str">
        <f>IF(Table1[[#This Row],[Date (mm/dd/yyyy)]]&lt;&gt;"", MONTH(Table1[[#This Row],[Date (mm/dd/yyyy)]]), "")</f>
        <v/>
      </c>
      <c r="B451" s="194" t="str">
        <f>CONCATENATE(Table1[[#This Row],[Risk and conditions
(Select from dropdown. To add a category, edit Column A in the Monthly Risk Tracker sheet)]], Table1[[#This Row],[Level
(Select from dropdown)]], A451)</f>
        <v/>
      </c>
    </row>
    <row r="452" spans="1:2" x14ac:dyDescent="0.3">
      <c r="A452" s="193" t="str">
        <f>IF(Table1[[#This Row],[Date (mm/dd/yyyy)]]&lt;&gt;"", MONTH(Table1[[#This Row],[Date (mm/dd/yyyy)]]), "")</f>
        <v/>
      </c>
      <c r="B452" s="194" t="str">
        <f>CONCATENATE(Table1[[#This Row],[Risk and conditions
(Select from dropdown. To add a category, edit Column A in the Monthly Risk Tracker sheet)]], Table1[[#This Row],[Level
(Select from dropdown)]], A452)</f>
        <v/>
      </c>
    </row>
    <row r="453" spans="1:2" x14ac:dyDescent="0.3">
      <c r="A453" s="193" t="str">
        <f>IF(Table1[[#This Row],[Date (mm/dd/yyyy)]]&lt;&gt;"", MONTH(Table1[[#This Row],[Date (mm/dd/yyyy)]]), "")</f>
        <v/>
      </c>
      <c r="B453" s="194" t="str">
        <f>CONCATENATE(Table1[[#This Row],[Risk and conditions
(Select from dropdown. To add a category, edit Column A in the Monthly Risk Tracker sheet)]], Table1[[#This Row],[Level
(Select from dropdown)]], A453)</f>
        <v/>
      </c>
    </row>
    <row r="454" spans="1:2" x14ac:dyDescent="0.3">
      <c r="A454" s="193" t="str">
        <f>IF(Table1[[#This Row],[Date (mm/dd/yyyy)]]&lt;&gt;"", MONTH(Table1[[#This Row],[Date (mm/dd/yyyy)]]), "")</f>
        <v/>
      </c>
      <c r="B454" s="194" t="str">
        <f>CONCATENATE(Table1[[#This Row],[Risk and conditions
(Select from dropdown. To add a category, edit Column A in the Monthly Risk Tracker sheet)]], Table1[[#This Row],[Level
(Select from dropdown)]], A454)</f>
        <v/>
      </c>
    </row>
    <row r="455" spans="1:2" x14ac:dyDescent="0.3">
      <c r="A455" s="193" t="str">
        <f>IF(Table1[[#This Row],[Date (mm/dd/yyyy)]]&lt;&gt;"", MONTH(Table1[[#This Row],[Date (mm/dd/yyyy)]]), "")</f>
        <v/>
      </c>
      <c r="B455" s="194" t="str">
        <f>CONCATENATE(Table1[[#This Row],[Risk and conditions
(Select from dropdown. To add a category, edit Column A in the Monthly Risk Tracker sheet)]], Table1[[#This Row],[Level
(Select from dropdown)]], A455)</f>
        <v/>
      </c>
    </row>
    <row r="456" spans="1:2" x14ac:dyDescent="0.3">
      <c r="A456" s="193" t="str">
        <f>IF(Table1[[#This Row],[Date (mm/dd/yyyy)]]&lt;&gt;"", MONTH(Table1[[#This Row],[Date (mm/dd/yyyy)]]), "")</f>
        <v/>
      </c>
      <c r="B456" s="194" t="str">
        <f>CONCATENATE(Table1[[#This Row],[Risk and conditions
(Select from dropdown. To add a category, edit Column A in the Monthly Risk Tracker sheet)]], Table1[[#This Row],[Level
(Select from dropdown)]], A456)</f>
        <v/>
      </c>
    </row>
    <row r="457" spans="1:2" x14ac:dyDescent="0.3">
      <c r="A457" s="193" t="str">
        <f>IF(Table1[[#This Row],[Date (mm/dd/yyyy)]]&lt;&gt;"", MONTH(Table1[[#This Row],[Date (mm/dd/yyyy)]]), "")</f>
        <v/>
      </c>
      <c r="B457" s="194" t="str">
        <f>CONCATENATE(Table1[[#This Row],[Risk and conditions
(Select from dropdown. To add a category, edit Column A in the Monthly Risk Tracker sheet)]], Table1[[#This Row],[Level
(Select from dropdown)]], A457)</f>
        <v/>
      </c>
    </row>
    <row r="458" spans="1:2" x14ac:dyDescent="0.3">
      <c r="A458" s="193" t="str">
        <f>IF(Table1[[#This Row],[Date (mm/dd/yyyy)]]&lt;&gt;"", MONTH(Table1[[#This Row],[Date (mm/dd/yyyy)]]), "")</f>
        <v/>
      </c>
      <c r="B458" s="194" t="str">
        <f>CONCATENATE(Table1[[#This Row],[Risk and conditions
(Select from dropdown. To add a category, edit Column A in the Monthly Risk Tracker sheet)]], Table1[[#This Row],[Level
(Select from dropdown)]], A458)</f>
        <v/>
      </c>
    </row>
    <row r="459" spans="1:2" x14ac:dyDescent="0.3">
      <c r="A459" s="193" t="str">
        <f>IF(Table1[[#This Row],[Date (mm/dd/yyyy)]]&lt;&gt;"", MONTH(Table1[[#This Row],[Date (mm/dd/yyyy)]]), "")</f>
        <v/>
      </c>
      <c r="B459" s="194" t="str">
        <f>CONCATENATE(Table1[[#This Row],[Risk and conditions
(Select from dropdown. To add a category, edit Column A in the Monthly Risk Tracker sheet)]], Table1[[#This Row],[Level
(Select from dropdown)]], A459)</f>
        <v/>
      </c>
    </row>
    <row r="460" spans="1:2" x14ac:dyDescent="0.3">
      <c r="A460" s="193" t="str">
        <f>IF(Table1[[#This Row],[Date (mm/dd/yyyy)]]&lt;&gt;"", MONTH(Table1[[#This Row],[Date (mm/dd/yyyy)]]), "")</f>
        <v/>
      </c>
      <c r="B460" s="194" t="str">
        <f>CONCATENATE(Table1[[#This Row],[Risk and conditions
(Select from dropdown. To add a category, edit Column A in the Monthly Risk Tracker sheet)]], Table1[[#This Row],[Level
(Select from dropdown)]], A460)</f>
        <v/>
      </c>
    </row>
    <row r="461" spans="1:2" x14ac:dyDescent="0.3">
      <c r="A461" s="193" t="str">
        <f>IF(Table1[[#This Row],[Date (mm/dd/yyyy)]]&lt;&gt;"", MONTH(Table1[[#This Row],[Date (mm/dd/yyyy)]]), "")</f>
        <v/>
      </c>
      <c r="B461" s="194" t="str">
        <f>CONCATENATE(Table1[[#This Row],[Risk and conditions
(Select from dropdown. To add a category, edit Column A in the Monthly Risk Tracker sheet)]], Table1[[#This Row],[Level
(Select from dropdown)]], A461)</f>
        <v/>
      </c>
    </row>
    <row r="462" spans="1:2" x14ac:dyDescent="0.3">
      <c r="A462" s="193" t="str">
        <f>IF(Table1[[#This Row],[Date (mm/dd/yyyy)]]&lt;&gt;"", MONTH(Table1[[#This Row],[Date (mm/dd/yyyy)]]), "")</f>
        <v/>
      </c>
      <c r="B462" s="194" t="str">
        <f>CONCATENATE(Table1[[#This Row],[Risk and conditions
(Select from dropdown. To add a category, edit Column A in the Monthly Risk Tracker sheet)]], Table1[[#This Row],[Level
(Select from dropdown)]], A462)</f>
        <v/>
      </c>
    </row>
    <row r="463" spans="1:2" x14ac:dyDescent="0.3">
      <c r="A463" s="193" t="str">
        <f>IF(Table1[[#This Row],[Date (mm/dd/yyyy)]]&lt;&gt;"", MONTH(Table1[[#This Row],[Date (mm/dd/yyyy)]]), "")</f>
        <v/>
      </c>
      <c r="B463" s="194" t="str">
        <f>CONCATENATE(Table1[[#This Row],[Risk and conditions
(Select from dropdown. To add a category, edit Column A in the Monthly Risk Tracker sheet)]], Table1[[#This Row],[Level
(Select from dropdown)]], A463)</f>
        <v/>
      </c>
    </row>
    <row r="464" spans="1:2" x14ac:dyDescent="0.3">
      <c r="A464" s="193" t="str">
        <f>IF(Table1[[#This Row],[Date (mm/dd/yyyy)]]&lt;&gt;"", MONTH(Table1[[#This Row],[Date (mm/dd/yyyy)]]), "")</f>
        <v/>
      </c>
      <c r="B464" s="194" t="str">
        <f>CONCATENATE(Table1[[#This Row],[Risk and conditions
(Select from dropdown. To add a category, edit Column A in the Monthly Risk Tracker sheet)]], Table1[[#This Row],[Level
(Select from dropdown)]], A464)</f>
        <v/>
      </c>
    </row>
    <row r="465" spans="1:2" x14ac:dyDescent="0.3">
      <c r="A465" s="193" t="str">
        <f>IF(Table1[[#This Row],[Date (mm/dd/yyyy)]]&lt;&gt;"", MONTH(Table1[[#This Row],[Date (mm/dd/yyyy)]]), "")</f>
        <v/>
      </c>
      <c r="B465" s="194" t="str">
        <f>CONCATENATE(Table1[[#This Row],[Risk and conditions
(Select from dropdown. To add a category, edit Column A in the Monthly Risk Tracker sheet)]], Table1[[#This Row],[Level
(Select from dropdown)]], A465)</f>
        <v/>
      </c>
    </row>
    <row r="466" spans="1:2" x14ac:dyDescent="0.3">
      <c r="A466" s="193" t="str">
        <f>IF(Table1[[#This Row],[Date (mm/dd/yyyy)]]&lt;&gt;"", MONTH(Table1[[#This Row],[Date (mm/dd/yyyy)]]), "")</f>
        <v/>
      </c>
      <c r="B466" s="194" t="str">
        <f>CONCATENATE(Table1[[#This Row],[Risk and conditions
(Select from dropdown. To add a category, edit Column A in the Monthly Risk Tracker sheet)]], Table1[[#This Row],[Level
(Select from dropdown)]], A466)</f>
        <v/>
      </c>
    </row>
    <row r="467" spans="1:2" x14ac:dyDescent="0.3">
      <c r="A467" s="193" t="str">
        <f>IF(Table1[[#This Row],[Date (mm/dd/yyyy)]]&lt;&gt;"", MONTH(Table1[[#This Row],[Date (mm/dd/yyyy)]]), "")</f>
        <v/>
      </c>
      <c r="B467" s="194" t="str">
        <f>CONCATENATE(Table1[[#This Row],[Risk and conditions
(Select from dropdown. To add a category, edit Column A in the Monthly Risk Tracker sheet)]], Table1[[#This Row],[Level
(Select from dropdown)]], A467)</f>
        <v/>
      </c>
    </row>
    <row r="468" spans="1:2" x14ac:dyDescent="0.3">
      <c r="A468" s="193" t="str">
        <f>IF(Table1[[#This Row],[Date (mm/dd/yyyy)]]&lt;&gt;"", MONTH(Table1[[#This Row],[Date (mm/dd/yyyy)]]), "")</f>
        <v/>
      </c>
      <c r="B468" s="194" t="str">
        <f>CONCATENATE(Table1[[#This Row],[Risk and conditions
(Select from dropdown. To add a category, edit Column A in the Monthly Risk Tracker sheet)]], Table1[[#This Row],[Level
(Select from dropdown)]], A468)</f>
        <v/>
      </c>
    </row>
    <row r="469" spans="1:2" x14ac:dyDescent="0.3">
      <c r="A469" s="193" t="str">
        <f>IF(Table1[[#This Row],[Date (mm/dd/yyyy)]]&lt;&gt;"", MONTH(Table1[[#This Row],[Date (mm/dd/yyyy)]]), "")</f>
        <v/>
      </c>
      <c r="B469" s="194" t="str">
        <f>CONCATENATE(Table1[[#This Row],[Risk and conditions
(Select from dropdown. To add a category, edit Column A in the Monthly Risk Tracker sheet)]], Table1[[#This Row],[Level
(Select from dropdown)]], A469)</f>
        <v/>
      </c>
    </row>
    <row r="470" spans="1:2" x14ac:dyDescent="0.3">
      <c r="A470" s="193" t="str">
        <f>IF(Table1[[#This Row],[Date (mm/dd/yyyy)]]&lt;&gt;"", MONTH(Table1[[#This Row],[Date (mm/dd/yyyy)]]), "")</f>
        <v/>
      </c>
      <c r="B470" s="194" t="str">
        <f>CONCATENATE(Table1[[#This Row],[Risk and conditions
(Select from dropdown. To add a category, edit Column A in the Monthly Risk Tracker sheet)]], Table1[[#This Row],[Level
(Select from dropdown)]], A470)</f>
        <v/>
      </c>
    </row>
    <row r="471" spans="1:2" x14ac:dyDescent="0.3">
      <c r="A471" s="193" t="str">
        <f>IF(Table1[[#This Row],[Date (mm/dd/yyyy)]]&lt;&gt;"", MONTH(Table1[[#This Row],[Date (mm/dd/yyyy)]]), "")</f>
        <v/>
      </c>
      <c r="B471" s="194" t="str">
        <f>CONCATENATE(Table1[[#This Row],[Risk and conditions
(Select from dropdown. To add a category, edit Column A in the Monthly Risk Tracker sheet)]], Table1[[#This Row],[Level
(Select from dropdown)]], A471)</f>
        <v/>
      </c>
    </row>
    <row r="472" spans="1:2" x14ac:dyDescent="0.3">
      <c r="A472" s="193" t="str">
        <f>IF(Table1[[#This Row],[Date (mm/dd/yyyy)]]&lt;&gt;"", MONTH(Table1[[#This Row],[Date (mm/dd/yyyy)]]), "")</f>
        <v/>
      </c>
      <c r="B472" s="194" t="str">
        <f>CONCATENATE(Table1[[#This Row],[Risk and conditions
(Select from dropdown. To add a category, edit Column A in the Monthly Risk Tracker sheet)]], Table1[[#This Row],[Level
(Select from dropdown)]], A472)</f>
        <v/>
      </c>
    </row>
    <row r="473" spans="1:2" x14ac:dyDescent="0.3">
      <c r="A473" s="193" t="str">
        <f>IF(Table1[[#This Row],[Date (mm/dd/yyyy)]]&lt;&gt;"", MONTH(Table1[[#This Row],[Date (mm/dd/yyyy)]]), "")</f>
        <v/>
      </c>
      <c r="B473" s="194" t="str">
        <f>CONCATENATE(Table1[[#This Row],[Risk and conditions
(Select from dropdown. To add a category, edit Column A in the Monthly Risk Tracker sheet)]], Table1[[#This Row],[Level
(Select from dropdown)]], A473)</f>
        <v/>
      </c>
    </row>
    <row r="474" spans="1:2" x14ac:dyDescent="0.3">
      <c r="A474" s="193" t="str">
        <f>IF(Table1[[#This Row],[Date (mm/dd/yyyy)]]&lt;&gt;"", MONTH(Table1[[#This Row],[Date (mm/dd/yyyy)]]), "")</f>
        <v/>
      </c>
      <c r="B474" s="194" t="str">
        <f>CONCATENATE(Table1[[#This Row],[Risk and conditions
(Select from dropdown. To add a category, edit Column A in the Monthly Risk Tracker sheet)]], Table1[[#This Row],[Level
(Select from dropdown)]], A474)</f>
        <v/>
      </c>
    </row>
    <row r="475" spans="1:2" x14ac:dyDescent="0.3">
      <c r="A475" s="193" t="str">
        <f>IF(Table1[[#This Row],[Date (mm/dd/yyyy)]]&lt;&gt;"", MONTH(Table1[[#This Row],[Date (mm/dd/yyyy)]]), "")</f>
        <v/>
      </c>
      <c r="B475" s="194" t="str">
        <f>CONCATENATE(Table1[[#This Row],[Risk and conditions
(Select from dropdown. To add a category, edit Column A in the Monthly Risk Tracker sheet)]], Table1[[#This Row],[Level
(Select from dropdown)]], A475)</f>
        <v/>
      </c>
    </row>
    <row r="476" spans="1:2" x14ac:dyDescent="0.3">
      <c r="A476" s="193" t="str">
        <f>IF(Table1[[#This Row],[Date (mm/dd/yyyy)]]&lt;&gt;"", MONTH(Table1[[#This Row],[Date (mm/dd/yyyy)]]), "")</f>
        <v/>
      </c>
      <c r="B476" s="194" t="str">
        <f>CONCATENATE(Table1[[#This Row],[Risk and conditions
(Select from dropdown. To add a category, edit Column A in the Monthly Risk Tracker sheet)]], Table1[[#This Row],[Level
(Select from dropdown)]], A476)</f>
        <v/>
      </c>
    </row>
    <row r="477" spans="1:2" x14ac:dyDescent="0.3">
      <c r="A477" s="193" t="str">
        <f>IF(Table1[[#This Row],[Date (mm/dd/yyyy)]]&lt;&gt;"", MONTH(Table1[[#This Row],[Date (mm/dd/yyyy)]]), "")</f>
        <v/>
      </c>
      <c r="B477" s="194" t="str">
        <f>CONCATENATE(Table1[[#This Row],[Risk and conditions
(Select from dropdown. To add a category, edit Column A in the Monthly Risk Tracker sheet)]], Table1[[#This Row],[Level
(Select from dropdown)]], A477)</f>
        <v/>
      </c>
    </row>
    <row r="478" spans="1:2" x14ac:dyDescent="0.3">
      <c r="A478" s="193" t="str">
        <f>IF(Table1[[#This Row],[Date (mm/dd/yyyy)]]&lt;&gt;"", MONTH(Table1[[#This Row],[Date (mm/dd/yyyy)]]), "")</f>
        <v/>
      </c>
      <c r="B478" s="194" t="str">
        <f>CONCATENATE(Table1[[#This Row],[Risk and conditions
(Select from dropdown. To add a category, edit Column A in the Monthly Risk Tracker sheet)]], Table1[[#This Row],[Level
(Select from dropdown)]], A478)</f>
        <v/>
      </c>
    </row>
    <row r="479" spans="1:2" x14ac:dyDescent="0.3">
      <c r="A479" s="193" t="str">
        <f>IF(Table1[[#This Row],[Date (mm/dd/yyyy)]]&lt;&gt;"", MONTH(Table1[[#This Row],[Date (mm/dd/yyyy)]]), "")</f>
        <v/>
      </c>
      <c r="B479" s="194" t="str">
        <f>CONCATENATE(Table1[[#This Row],[Risk and conditions
(Select from dropdown. To add a category, edit Column A in the Monthly Risk Tracker sheet)]], Table1[[#This Row],[Level
(Select from dropdown)]], A479)</f>
        <v/>
      </c>
    </row>
    <row r="480" spans="1:2" x14ac:dyDescent="0.3">
      <c r="A480" s="193" t="str">
        <f>IF(Table1[[#This Row],[Date (mm/dd/yyyy)]]&lt;&gt;"", MONTH(Table1[[#This Row],[Date (mm/dd/yyyy)]]), "")</f>
        <v/>
      </c>
      <c r="B480" s="194" t="str">
        <f>CONCATENATE(Table1[[#This Row],[Risk and conditions
(Select from dropdown. To add a category, edit Column A in the Monthly Risk Tracker sheet)]], Table1[[#This Row],[Level
(Select from dropdown)]], A480)</f>
        <v/>
      </c>
    </row>
    <row r="481" spans="1:2" x14ac:dyDescent="0.3">
      <c r="A481" s="193" t="str">
        <f>IF(Table1[[#This Row],[Date (mm/dd/yyyy)]]&lt;&gt;"", MONTH(Table1[[#This Row],[Date (mm/dd/yyyy)]]), "")</f>
        <v/>
      </c>
      <c r="B481" s="194" t="str">
        <f>CONCATENATE(Table1[[#This Row],[Risk and conditions
(Select from dropdown. To add a category, edit Column A in the Monthly Risk Tracker sheet)]], Table1[[#This Row],[Level
(Select from dropdown)]], A481)</f>
        <v/>
      </c>
    </row>
    <row r="482" spans="1:2" x14ac:dyDescent="0.3">
      <c r="A482" s="193" t="str">
        <f>IF(Table1[[#This Row],[Date (mm/dd/yyyy)]]&lt;&gt;"", MONTH(Table1[[#This Row],[Date (mm/dd/yyyy)]]), "")</f>
        <v/>
      </c>
      <c r="B482" s="194" t="str">
        <f>CONCATENATE(Table1[[#This Row],[Risk and conditions
(Select from dropdown. To add a category, edit Column A in the Monthly Risk Tracker sheet)]], Table1[[#This Row],[Level
(Select from dropdown)]], A482)</f>
        <v/>
      </c>
    </row>
    <row r="483" spans="1:2" x14ac:dyDescent="0.3">
      <c r="A483" s="193" t="str">
        <f>IF(Table1[[#This Row],[Date (mm/dd/yyyy)]]&lt;&gt;"", MONTH(Table1[[#This Row],[Date (mm/dd/yyyy)]]), "")</f>
        <v/>
      </c>
      <c r="B483" s="194" t="str">
        <f>CONCATENATE(Table1[[#This Row],[Risk and conditions
(Select from dropdown. To add a category, edit Column A in the Monthly Risk Tracker sheet)]], Table1[[#This Row],[Level
(Select from dropdown)]], A483)</f>
        <v/>
      </c>
    </row>
    <row r="484" spans="1:2" x14ac:dyDescent="0.3">
      <c r="A484" s="193" t="str">
        <f>IF(Table1[[#This Row],[Date (mm/dd/yyyy)]]&lt;&gt;"", MONTH(Table1[[#This Row],[Date (mm/dd/yyyy)]]), "")</f>
        <v/>
      </c>
      <c r="B484" s="194" t="str">
        <f>CONCATENATE(Table1[[#This Row],[Risk and conditions
(Select from dropdown. To add a category, edit Column A in the Monthly Risk Tracker sheet)]], Table1[[#This Row],[Level
(Select from dropdown)]], A484)</f>
        <v/>
      </c>
    </row>
    <row r="485" spans="1:2" x14ac:dyDescent="0.3">
      <c r="A485" s="193" t="str">
        <f>IF(Table1[[#This Row],[Date (mm/dd/yyyy)]]&lt;&gt;"", MONTH(Table1[[#This Row],[Date (mm/dd/yyyy)]]), "")</f>
        <v/>
      </c>
      <c r="B485" s="194" t="str">
        <f>CONCATENATE(Table1[[#This Row],[Risk and conditions
(Select from dropdown. To add a category, edit Column A in the Monthly Risk Tracker sheet)]], Table1[[#This Row],[Level
(Select from dropdown)]], A485)</f>
        <v/>
      </c>
    </row>
    <row r="486" spans="1:2" x14ac:dyDescent="0.3">
      <c r="A486" s="193" t="str">
        <f>IF(Table1[[#This Row],[Date (mm/dd/yyyy)]]&lt;&gt;"", MONTH(Table1[[#This Row],[Date (mm/dd/yyyy)]]), "")</f>
        <v/>
      </c>
      <c r="B486" s="194" t="str">
        <f>CONCATENATE(Table1[[#This Row],[Risk and conditions
(Select from dropdown. To add a category, edit Column A in the Monthly Risk Tracker sheet)]], Table1[[#This Row],[Level
(Select from dropdown)]], A486)</f>
        <v/>
      </c>
    </row>
    <row r="487" spans="1:2" x14ac:dyDescent="0.3">
      <c r="A487" s="193" t="str">
        <f>IF(Table1[[#This Row],[Date (mm/dd/yyyy)]]&lt;&gt;"", MONTH(Table1[[#This Row],[Date (mm/dd/yyyy)]]), "")</f>
        <v/>
      </c>
      <c r="B487" s="194" t="str">
        <f>CONCATENATE(Table1[[#This Row],[Risk and conditions
(Select from dropdown. To add a category, edit Column A in the Monthly Risk Tracker sheet)]], Table1[[#This Row],[Level
(Select from dropdown)]], A487)</f>
        <v/>
      </c>
    </row>
    <row r="488" spans="1:2" x14ac:dyDescent="0.3">
      <c r="A488" s="193" t="str">
        <f>IF(Table1[[#This Row],[Date (mm/dd/yyyy)]]&lt;&gt;"", MONTH(Table1[[#This Row],[Date (mm/dd/yyyy)]]), "")</f>
        <v/>
      </c>
      <c r="B488" s="194" t="str">
        <f>CONCATENATE(Table1[[#This Row],[Risk and conditions
(Select from dropdown. To add a category, edit Column A in the Monthly Risk Tracker sheet)]], Table1[[#This Row],[Level
(Select from dropdown)]], A488)</f>
        <v/>
      </c>
    </row>
    <row r="489" spans="1:2" x14ac:dyDescent="0.3">
      <c r="A489" s="193" t="str">
        <f>IF(Table1[[#This Row],[Date (mm/dd/yyyy)]]&lt;&gt;"", MONTH(Table1[[#This Row],[Date (mm/dd/yyyy)]]), "")</f>
        <v/>
      </c>
      <c r="B489" s="194" t="str">
        <f>CONCATENATE(Table1[[#This Row],[Risk and conditions
(Select from dropdown. To add a category, edit Column A in the Monthly Risk Tracker sheet)]], Table1[[#This Row],[Level
(Select from dropdown)]], A489)</f>
        <v/>
      </c>
    </row>
    <row r="490" spans="1:2" x14ac:dyDescent="0.3">
      <c r="A490" s="193" t="str">
        <f>IF(Table1[[#This Row],[Date (mm/dd/yyyy)]]&lt;&gt;"", MONTH(Table1[[#This Row],[Date (mm/dd/yyyy)]]), "")</f>
        <v/>
      </c>
      <c r="B490" s="194" t="str">
        <f>CONCATENATE(Table1[[#This Row],[Risk and conditions
(Select from dropdown. To add a category, edit Column A in the Monthly Risk Tracker sheet)]], Table1[[#This Row],[Level
(Select from dropdown)]], A490)</f>
        <v/>
      </c>
    </row>
    <row r="491" spans="1:2" x14ac:dyDescent="0.3">
      <c r="A491" s="193" t="str">
        <f>IF(Table1[[#This Row],[Date (mm/dd/yyyy)]]&lt;&gt;"", MONTH(Table1[[#This Row],[Date (mm/dd/yyyy)]]), "")</f>
        <v/>
      </c>
      <c r="B491" s="194" t="str">
        <f>CONCATENATE(Table1[[#This Row],[Risk and conditions
(Select from dropdown. To add a category, edit Column A in the Monthly Risk Tracker sheet)]], Table1[[#This Row],[Level
(Select from dropdown)]], A491)</f>
        <v/>
      </c>
    </row>
    <row r="492" spans="1:2" x14ac:dyDescent="0.3">
      <c r="A492" s="193" t="str">
        <f>IF(Table1[[#This Row],[Date (mm/dd/yyyy)]]&lt;&gt;"", MONTH(Table1[[#This Row],[Date (mm/dd/yyyy)]]), "")</f>
        <v/>
      </c>
      <c r="B492" s="194" t="str">
        <f>CONCATENATE(Table1[[#This Row],[Risk and conditions
(Select from dropdown. To add a category, edit Column A in the Monthly Risk Tracker sheet)]], Table1[[#This Row],[Level
(Select from dropdown)]], A492)</f>
        <v/>
      </c>
    </row>
    <row r="493" spans="1:2" x14ac:dyDescent="0.3">
      <c r="A493" s="193" t="str">
        <f>IF(Table1[[#This Row],[Date (mm/dd/yyyy)]]&lt;&gt;"", MONTH(Table1[[#This Row],[Date (mm/dd/yyyy)]]), "")</f>
        <v/>
      </c>
      <c r="B493" s="194" t="str">
        <f>CONCATENATE(Table1[[#This Row],[Risk and conditions
(Select from dropdown. To add a category, edit Column A in the Monthly Risk Tracker sheet)]], Table1[[#This Row],[Level
(Select from dropdown)]], A493)</f>
        <v/>
      </c>
    </row>
    <row r="494" spans="1:2" x14ac:dyDescent="0.3">
      <c r="A494" s="193" t="str">
        <f>IF(Table1[[#This Row],[Date (mm/dd/yyyy)]]&lt;&gt;"", MONTH(Table1[[#This Row],[Date (mm/dd/yyyy)]]), "")</f>
        <v/>
      </c>
      <c r="B494" s="194" t="str">
        <f>CONCATENATE(Table1[[#This Row],[Risk and conditions
(Select from dropdown. To add a category, edit Column A in the Monthly Risk Tracker sheet)]], Table1[[#This Row],[Level
(Select from dropdown)]], A494)</f>
        <v/>
      </c>
    </row>
    <row r="495" spans="1:2" x14ac:dyDescent="0.3">
      <c r="A495" s="193" t="str">
        <f>IF(Table1[[#This Row],[Date (mm/dd/yyyy)]]&lt;&gt;"", MONTH(Table1[[#This Row],[Date (mm/dd/yyyy)]]), "")</f>
        <v/>
      </c>
      <c r="B495" s="194" t="str">
        <f>CONCATENATE(Table1[[#This Row],[Risk and conditions
(Select from dropdown. To add a category, edit Column A in the Monthly Risk Tracker sheet)]], Table1[[#This Row],[Level
(Select from dropdown)]], A495)</f>
        <v/>
      </c>
    </row>
    <row r="496" spans="1:2" x14ac:dyDescent="0.3">
      <c r="A496" s="193" t="str">
        <f>IF(Table1[[#This Row],[Date (mm/dd/yyyy)]]&lt;&gt;"", MONTH(Table1[[#This Row],[Date (mm/dd/yyyy)]]), "")</f>
        <v/>
      </c>
      <c r="B496" s="194" t="str">
        <f>CONCATENATE(Table1[[#This Row],[Risk and conditions
(Select from dropdown. To add a category, edit Column A in the Monthly Risk Tracker sheet)]], Table1[[#This Row],[Level
(Select from dropdown)]], A496)</f>
        <v/>
      </c>
    </row>
    <row r="497" spans="1:2" x14ac:dyDescent="0.3">
      <c r="A497" s="193" t="str">
        <f>IF(Table1[[#This Row],[Date (mm/dd/yyyy)]]&lt;&gt;"", MONTH(Table1[[#This Row],[Date (mm/dd/yyyy)]]), "")</f>
        <v/>
      </c>
      <c r="B497" s="194" t="str">
        <f>CONCATENATE(Table1[[#This Row],[Risk and conditions
(Select from dropdown. To add a category, edit Column A in the Monthly Risk Tracker sheet)]], Table1[[#This Row],[Level
(Select from dropdown)]], A497)</f>
        <v/>
      </c>
    </row>
    <row r="498" spans="1:2" x14ac:dyDescent="0.3">
      <c r="A498" s="193" t="str">
        <f>IF(Table1[[#This Row],[Date (mm/dd/yyyy)]]&lt;&gt;"", MONTH(Table1[[#This Row],[Date (mm/dd/yyyy)]]), "")</f>
        <v/>
      </c>
      <c r="B498" s="194" t="str">
        <f>CONCATENATE(Table1[[#This Row],[Risk and conditions
(Select from dropdown. To add a category, edit Column A in the Monthly Risk Tracker sheet)]], Table1[[#This Row],[Level
(Select from dropdown)]], A498)</f>
        <v/>
      </c>
    </row>
    <row r="499" spans="1:2" x14ac:dyDescent="0.3">
      <c r="A499" s="193" t="str">
        <f>IF(Table1[[#This Row],[Date (mm/dd/yyyy)]]&lt;&gt;"", MONTH(Table1[[#This Row],[Date (mm/dd/yyyy)]]), "")</f>
        <v/>
      </c>
      <c r="B499" s="194" t="str">
        <f>CONCATENATE(Table1[[#This Row],[Risk and conditions
(Select from dropdown. To add a category, edit Column A in the Monthly Risk Tracker sheet)]], Table1[[#This Row],[Level
(Select from dropdown)]], A499)</f>
        <v/>
      </c>
    </row>
    <row r="500" spans="1:2" x14ac:dyDescent="0.3">
      <c r="A500" s="193" t="str">
        <f>IF(Table1[[#This Row],[Date (mm/dd/yyyy)]]&lt;&gt;"", MONTH(Table1[[#This Row],[Date (mm/dd/yyyy)]]), "")</f>
        <v/>
      </c>
      <c r="B500" s="194" t="str">
        <f>CONCATENATE(Table1[[#This Row],[Risk and conditions
(Select from dropdown. To add a category, edit Column A in the Monthly Risk Tracker sheet)]], Table1[[#This Row],[Level
(Select from dropdown)]], A500)</f>
        <v/>
      </c>
    </row>
    <row r="501" spans="1:2" x14ac:dyDescent="0.3">
      <c r="A501" s="193" t="str">
        <f>IF(Table1[[#This Row],[Date (mm/dd/yyyy)]]&lt;&gt;"", MONTH(Table1[[#This Row],[Date (mm/dd/yyyy)]]), "")</f>
        <v/>
      </c>
      <c r="B501" s="194" t="str">
        <f>CONCATENATE(Table1[[#This Row],[Risk and conditions
(Select from dropdown. To add a category, edit Column A in the Monthly Risk Tracker sheet)]], Table1[[#This Row],[Level
(Select from dropdown)]], A501)</f>
        <v/>
      </c>
    </row>
    <row r="502" spans="1:2" x14ac:dyDescent="0.3">
      <c r="A502" s="193" t="str">
        <f>IF(Table1[[#This Row],[Date (mm/dd/yyyy)]]&lt;&gt;"", MONTH(Table1[[#This Row],[Date (mm/dd/yyyy)]]), "")</f>
        <v/>
      </c>
      <c r="B502" s="194" t="str">
        <f>CONCATENATE(Table1[[#This Row],[Risk and conditions
(Select from dropdown. To add a category, edit Column A in the Monthly Risk Tracker sheet)]], Table1[[#This Row],[Level
(Select from dropdown)]], A502)</f>
        <v/>
      </c>
    </row>
    <row r="503" spans="1:2" x14ac:dyDescent="0.3">
      <c r="A503" s="193" t="str">
        <f>IF(Table1[[#This Row],[Date (mm/dd/yyyy)]]&lt;&gt;"", MONTH(Table1[[#This Row],[Date (mm/dd/yyyy)]]), "")</f>
        <v/>
      </c>
      <c r="B503" s="194" t="str">
        <f>CONCATENATE(Table1[[#This Row],[Risk and conditions
(Select from dropdown. To add a category, edit Column A in the Monthly Risk Tracker sheet)]], Table1[[#This Row],[Level
(Select from dropdown)]], A503)</f>
        <v/>
      </c>
    </row>
    <row r="504" spans="1:2" x14ac:dyDescent="0.3">
      <c r="A504" s="193" t="str">
        <f>IF(Table1[[#This Row],[Date (mm/dd/yyyy)]]&lt;&gt;"", MONTH(Table1[[#This Row],[Date (mm/dd/yyyy)]]), "")</f>
        <v/>
      </c>
      <c r="B504" s="194" t="str">
        <f>CONCATENATE(Table1[[#This Row],[Risk and conditions
(Select from dropdown. To add a category, edit Column A in the Monthly Risk Tracker sheet)]], Table1[[#This Row],[Level
(Select from dropdown)]], A504)</f>
        <v/>
      </c>
    </row>
    <row r="505" spans="1:2" x14ac:dyDescent="0.3">
      <c r="A505" s="193" t="str">
        <f>IF(Table1[[#This Row],[Date (mm/dd/yyyy)]]&lt;&gt;"", MONTH(Table1[[#This Row],[Date (mm/dd/yyyy)]]), "")</f>
        <v/>
      </c>
      <c r="B505" s="194" t="str">
        <f>CONCATENATE(Table1[[#This Row],[Risk and conditions
(Select from dropdown. To add a category, edit Column A in the Monthly Risk Tracker sheet)]], Table1[[#This Row],[Level
(Select from dropdown)]], A505)</f>
        <v/>
      </c>
    </row>
    <row r="506" spans="1:2" x14ac:dyDescent="0.3">
      <c r="A506" s="193" t="str">
        <f>IF(Table1[[#This Row],[Date (mm/dd/yyyy)]]&lt;&gt;"", MONTH(Table1[[#This Row],[Date (mm/dd/yyyy)]]), "")</f>
        <v/>
      </c>
      <c r="B506" s="194" t="str">
        <f>CONCATENATE(Table1[[#This Row],[Risk and conditions
(Select from dropdown. To add a category, edit Column A in the Monthly Risk Tracker sheet)]], Table1[[#This Row],[Level
(Select from dropdown)]], A506)</f>
        <v/>
      </c>
    </row>
    <row r="507" spans="1:2" x14ac:dyDescent="0.3">
      <c r="A507" s="193" t="str">
        <f>IF(Table1[[#This Row],[Date (mm/dd/yyyy)]]&lt;&gt;"", MONTH(Table1[[#This Row],[Date (mm/dd/yyyy)]]), "")</f>
        <v/>
      </c>
      <c r="B507" s="194" t="str">
        <f>CONCATENATE(Table1[[#This Row],[Risk and conditions
(Select from dropdown. To add a category, edit Column A in the Monthly Risk Tracker sheet)]], Table1[[#This Row],[Level
(Select from dropdown)]], A507)</f>
        <v/>
      </c>
    </row>
    <row r="508" spans="1:2" x14ac:dyDescent="0.3">
      <c r="A508" s="193" t="str">
        <f>IF(Table1[[#This Row],[Date (mm/dd/yyyy)]]&lt;&gt;"", MONTH(Table1[[#This Row],[Date (mm/dd/yyyy)]]), "")</f>
        <v/>
      </c>
      <c r="B508" s="194" t="str">
        <f>CONCATENATE(Table1[[#This Row],[Risk and conditions
(Select from dropdown. To add a category, edit Column A in the Monthly Risk Tracker sheet)]], Table1[[#This Row],[Level
(Select from dropdown)]], A508)</f>
        <v/>
      </c>
    </row>
    <row r="509" spans="1:2" x14ac:dyDescent="0.3">
      <c r="A509" s="193" t="str">
        <f>IF(Table1[[#This Row],[Date (mm/dd/yyyy)]]&lt;&gt;"", MONTH(Table1[[#This Row],[Date (mm/dd/yyyy)]]), "")</f>
        <v/>
      </c>
      <c r="B509" s="194" t="str">
        <f>CONCATENATE(Table1[[#This Row],[Risk and conditions
(Select from dropdown. To add a category, edit Column A in the Monthly Risk Tracker sheet)]], Table1[[#This Row],[Level
(Select from dropdown)]], A509)</f>
        <v/>
      </c>
    </row>
    <row r="510" spans="1:2" x14ac:dyDescent="0.3">
      <c r="A510" s="193" t="str">
        <f>IF(Table1[[#This Row],[Date (mm/dd/yyyy)]]&lt;&gt;"", MONTH(Table1[[#This Row],[Date (mm/dd/yyyy)]]), "")</f>
        <v/>
      </c>
      <c r="B510" s="194" t="str">
        <f>CONCATENATE(Table1[[#This Row],[Risk and conditions
(Select from dropdown. To add a category, edit Column A in the Monthly Risk Tracker sheet)]], Table1[[#This Row],[Level
(Select from dropdown)]], A510)</f>
        <v/>
      </c>
    </row>
    <row r="511" spans="1:2" x14ac:dyDescent="0.3">
      <c r="A511" s="193" t="str">
        <f>IF(Table1[[#This Row],[Date (mm/dd/yyyy)]]&lt;&gt;"", MONTH(Table1[[#This Row],[Date (mm/dd/yyyy)]]), "")</f>
        <v/>
      </c>
      <c r="B511" s="194" t="str">
        <f>CONCATENATE(Table1[[#This Row],[Risk and conditions
(Select from dropdown. To add a category, edit Column A in the Monthly Risk Tracker sheet)]], Table1[[#This Row],[Level
(Select from dropdown)]], A511)</f>
        <v/>
      </c>
    </row>
    <row r="512" spans="1:2" x14ac:dyDescent="0.3">
      <c r="A512" s="193" t="str">
        <f>IF(Table1[[#This Row],[Date (mm/dd/yyyy)]]&lt;&gt;"", MONTH(Table1[[#This Row],[Date (mm/dd/yyyy)]]), "")</f>
        <v/>
      </c>
      <c r="B512" s="194" t="str">
        <f>CONCATENATE(Table1[[#This Row],[Risk and conditions
(Select from dropdown. To add a category, edit Column A in the Monthly Risk Tracker sheet)]], Table1[[#This Row],[Level
(Select from dropdown)]], A512)</f>
        <v/>
      </c>
    </row>
    <row r="513" spans="1:2" x14ac:dyDescent="0.3">
      <c r="A513" s="193" t="str">
        <f>IF(Table1[[#This Row],[Date (mm/dd/yyyy)]]&lt;&gt;"", MONTH(Table1[[#This Row],[Date (mm/dd/yyyy)]]), "")</f>
        <v/>
      </c>
      <c r="B513" s="194" t="str">
        <f>CONCATENATE(Table1[[#This Row],[Risk and conditions
(Select from dropdown. To add a category, edit Column A in the Monthly Risk Tracker sheet)]], Table1[[#This Row],[Level
(Select from dropdown)]], A513)</f>
        <v/>
      </c>
    </row>
    <row r="514" spans="1:2" x14ac:dyDescent="0.3">
      <c r="A514" s="193" t="str">
        <f>IF(Table1[[#This Row],[Date (mm/dd/yyyy)]]&lt;&gt;"", MONTH(Table1[[#This Row],[Date (mm/dd/yyyy)]]), "")</f>
        <v/>
      </c>
      <c r="B514" s="194" t="str">
        <f>CONCATENATE(Table1[[#This Row],[Risk and conditions
(Select from dropdown. To add a category, edit Column A in the Monthly Risk Tracker sheet)]], Table1[[#This Row],[Level
(Select from dropdown)]], A514)</f>
        <v/>
      </c>
    </row>
    <row r="515" spans="1:2" x14ac:dyDescent="0.3">
      <c r="A515" s="193" t="str">
        <f>IF(Table1[[#This Row],[Date (mm/dd/yyyy)]]&lt;&gt;"", MONTH(Table1[[#This Row],[Date (mm/dd/yyyy)]]), "")</f>
        <v/>
      </c>
      <c r="B515" s="194" t="str">
        <f>CONCATENATE(Table1[[#This Row],[Risk and conditions
(Select from dropdown. To add a category, edit Column A in the Monthly Risk Tracker sheet)]], Table1[[#This Row],[Level
(Select from dropdown)]], A515)</f>
        <v/>
      </c>
    </row>
    <row r="516" spans="1:2" x14ac:dyDescent="0.3">
      <c r="A516" s="193" t="str">
        <f>IF(Table1[[#This Row],[Date (mm/dd/yyyy)]]&lt;&gt;"", MONTH(Table1[[#This Row],[Date (mm/dd/yyyy)]]), "")</f>
        <v/>
      </c>
      <c r="B516" s="194" t="str">
        <f>CONCATENATE(Table1[[#This Row],[Risk and conditions
(Select from dropdown. To add a category, edit Column A in the Monthly Risk Tracker sheet)]], Table1[[#This Row],[Level
(Select from dropdown)]], A516)</f>
        <v/>
      </c>
    </row>
    <row r="517" spans="1:2" x14ac:dyDescent="0.3">
      <c r="A517" s="193" t="str">
        <f>IF(Table1[[#This Row],[Date (mm/dd/yyyy)]]&lt;&gt;"", MONTH(Table1[[#This Row],[Date (mm/dd/yyyy)]]), "")</f>
        <v/>
      </c>
      <c r="B517" s="194" t="str">
        <f>CONCATENATE(Table1[[#This Row],[Risk and conditions
(Select from dropdown. To add a category, edit Column A in the Monthly Risk Tracker sheet)]], Table1[[#This Row],[Level
(Select from dropdown)]], A517)</f>
        <v/>
      </c>
    </row>
    <row r="518" spans="1:2" x14ac:dyDescent="0.3">
      <c r="A518" s="193" t="str">
        <f>IF(Table1[[#This Row],[Date (mm/dd/yyyy)]]&lt;&gt;"", MONTH(Table1[[#This Row],[Date (mm/dd/yyyy)]]), "")</f>
        <v/>
      </c>
      <c r="B518" s="194" t="str">
        <f>CONCATENATE(Table1[[#This Row],[Risk and conditions
(Select from dropdown. To add a category, edit Column A in the Monthly Risk Tracker sheet)]], Table1[[#This Row],[Level
(Select from dropdown)]], A518)</f>
        <v/>
      </c>
    </row>
    <row r="519" spans="1:2" x14ac:dyDescent="0.3">
      <c r="A519" s="193" t="str">
        <f>IF(Table1[[#This Row],[Date (mm/dd/yyyy)]]&lt;&gt;"", MONTH(Table1[[#This Row],[Date (mm/dd/yyyy)]]), "")</f>
        <v/>
      </c>
      <c r="B519" s="194" t="str">
        <f>CONCATENATE(Table1[[#This Row],[Risk and conditions
(Select from dropdown. To add a category, edit Column A in the Monthly Risk Tracker sheet)]], Table1[[#This Row],[Level
(Select from dropdown)]], A519)</f>
        <v/>
      </c>
    </row>
    <row r="520" spans="1:2" x14ac:dyDescent="0.3">
      <c r="A520" s="193" t="str">
        <f>IF(Table1[[#This Row],[Date (mm/dd/yyyy)]]&lt;&gt;"", MONTH(Table1[[#This Row],[Date (mm/dd/yyyy)]]), "")</f>
        <v/>
      </c>
      <c r="B520" s="194" t="str">
        <f>CONCATENATE(Table1[[#This Row],[Risk and conditions
(Select from dropdown. To add a category, edit Column A in the Monthly Risk Tracker sheet)]], Table1[[#This Row],[Level
(Select from dropdown)]], A520)</f>
        <v/>
      </c>
    </row>
    <row r="521" spans="1:2" x14ac:dyDescent="0.3">
      <c r="A521" s="193" t="str">
        <f>IF(Table1[[#This Row],[Date (mm/dd/yyyy)]]&lt;&gt;"", MONTH(Table1[[#This Row],[Date (mm/dd/yyyy)]]), "")</f>
        <v/>
      </c>
      <c r="B521" s="194" t="str">
        <f>CONCATENATE(Table1[[#This Row],[Risk and conditions
(Select from dropdown. To add a category, edit Column A in the Monthly Risk Tracker sheet)]], Table1[[#This Row],[Level
(Select from dropdown)]], A521)</f>
        <v/>
      </c>
    </row>
    <row r="522" spans="1:2" x14ac:dyDescent="0.3">
      <c r="A522" s="193" t="str">
        <f>IF(Table1[[#This Row],[Date (mm/dd/yyyy)]]&lt;&gt;"", MONTH(Table1[[#This Row],[Date (mm/dd/yyyy)]]), "")</f>
        <v/>
      </c>
      <c r="B522" s="194" t="str">
        <f>CONCATENATE(Table1[[#This Row],[Risk and conditions
(Select from dropdown. To add a category, edit Column A in the Monthly Risk Tracker sheet)]], Table1[[#This Row],[Level
(Select from dropdown)]], A522)</f>
        <v/>
      </c>
    </row>
    <row r="523" spans="1:2" x14ac:dyDescent="0.3">
      <c r="A523" s="193" t="str">
        <f>IF(Table1[[#This Row],[Date (mm/dd/yyyy)]]&lt;&gt;"", MONTH(Table1[[#This Row],[Date (mm/dd/yyyy)]]), "")</f>
        <v/>
      </c>
      <c r="B523" s="194" t="str">
        <f>CONCATENATE(Table1[[#This Row],[Risk and conditions
(Select from dropdown. To add a category, edit Column A in the Monthly Risk Tracker sheet)]], Table1[[#This Row],[Level
(Select from dropdown)]], A523)</f>
        <v/>
      </c>
    </row>
    <row r="524" spans="1:2" x14ac:dyDescent="0.3">
      <c r="A524" s="193" t="str">
        <f>IF(Table1[[#This Row],[Date (mm/dd/yyyy)]]&lt;&gt;"", MONTH(Table1[[#This Row],[Date (mm/dd/yyyy)]]), "")</f>
        <v/>
      </c>
      <c r="B524" s="194" t="str">
        <f>CONCATENATE(Table1[[#This Row],[Risk and conditions
(Select from dropdown. To add a category, edit Column A in the Monthly Risk Tracker sheet)]], Table1[[#This Row],[Level
(Select from dropdown)]], A524)</f>
        <v/>
      </c>
    </row>
    <row r="525" spans="1:2" x14ac:dyDescent="0.3">
      <c r="A525" s="193" t="str">
        <f>IF(Table1[[#This Row],[Date (mm/dd/yyyy)]]&lt;&gt;"", MONTH(Table1[[#This Row],[Date (mm/dd/yyyy)]]), "")</f>
        <v/>
      </c>
      <c r="B525" s="194" t="str">
        <f>CONCATENATE(Table1[[#This Row],[Risk and conditions
(Select from dropdown. To add a category, edit Column A in the Monthly Risk Tracker sheet)]], Table1[[#This Row],[Level
(Select from dropdown)]], A525)</f>
        <v/>
      </c>
    </row>
    <row r="526" spans="1:2" x14ac:dyDescent="0.3">
      <c r="A526" s="193" t="str">
        <f>IF(Table1[[#This Row],[Date (mm/dd/yyyy)]]&lt;&gt;"", MONTH(Table1[[#This Row],[Date (mm/dd/yyyy)]]), "")</f>
        <v/>
      </c>
      <c r="B526" s="194" t="str">
        <f>CONCATENATE(Table1[[#This Row],[Risk and conditions
(Select from dropdown. To add a category, edit Column A in the Monthly Risk Tracker sheet)]], Table1[[#This Row],[Level
(Select from dropdown)]], A526)</f>
        <v/>
      </c>
    </row>
    <row r="527" spans="1:2" x14ac:dyDescent="0.3">
      <c r="A527" s="193" t="str">
        <f>IF(Table1[[#This Row],[Date (mm/dd/yyyy)]]&lt;&gt;"", MONTH(Table1[[#This Row],[Date (mm/dd/yyyy)]]), "")</f>
        <v/>
      </c>
      <c r="B527" s="194" t="str">
        <f>CONCATENATE(Table1[[#This Row],[Risk and conditions
(Select from dropdown. To add a category, edit Column A in the Monthly Risk Tracker sheet)]], Table1[[#This Row],[Level
(Select from dropdown)]], A527)</f>
        <v/>
      </c>
    </row>
    <row r="528" spans="1:2" x14ac:dyDescent="0.3">
      <c r="A528" s="193" t="str">
        <f>IF(Table1[[#This Row],[Date (mm/dd/yyyy)]]&lt;&gt;"", MONTH(Table1[[#This Row],[Date (mm/dd/yyyy)]]), "")</f>
        <v/>
      </c>
      <c r="B528" s="194" t="str">
        <f>CONCATENATE(Table1[[#This Row],[Risk and conditions
(Select from dropdown. To add a category, edit Column A in the Monthly Risk Tracker sheet)]], Table1[[#This Row],[Level
(Select from dropdown)]], A528)</f>
        <v/>
      </c>
    </row>
    <row r="529" spans="1:2" x14ac:dyDescent="0.3">
      <c r="A529" s="193" t="str">
        <f>IF(Table1[[#This Row],[Date (mm/dd/yyyy)]]&lt;&gt;"", MONTH(Table1[[#This Row],[Date (mm/dd/yyyy)]]), "")</f>
        <v/>
      </c>
      <c r="B529" s="194" t="str">
        <f>CONCATENATE(Table1[[#This Row],[Risk and conditions
(Select from dropdown. To add a category, edit Column A in the Monthly Risk Tracker sheet)]], Table1[[#This Row],[Level
(Select from dropdown)]], A529)</f>
        <v/>
      </c>
    </row>
    <row r="530" spans="1:2" x14ac:dyDescent="0.3">
      <c r="A530" s="193" t="str">
        <f>IF(Table1[[#This Row],[Date (mm/dd/yyyy)]]&lt;&gt;"", MONTH(Table1[[#This Row],[Date (mm/dd/yyyy)]]), "")</f>
        <v/>
      </c>
      <c r="B530" s="194" t="str">
        <f>CONCATENATE(Table1[[#This Row],[Risk and conditions
(Select from dropdown. To add a category, edit Column A in the Monthly Risk Tracker sheet)]], Table1[[#This Row],[Level
(Select from dropdown)]], A530)</f>
        <v/>
      </c>
    </row>
    <row r="531" spans="1:2" x14ac:dyDescent="0.3">
      <c r="A531" s="193" t="str">
        <f>IF(Table1[[#This Row],[Date (mm/dd/yyyy)]]&lt;&gt;"", MONTH(Table1[[#This Row],[Date (mm/dd/yyyy)]]), "")</f>
        <v/>
      </c>
      <c r="B531" s="194" t="str">
        <f>CONCATENATE(Table1[[#This Row],[Risk and conditions
(Select from dropdown. To add a category, edit Column A in the Monthly Risk Tracker sheet)]], Table1[[#This Row],[Level
(Select from dropdown)]], A531)</f>
        <v/>
      </c>
    </row>
    <row r="532" spans="1:2" x14ac:dyDescent="0.3">
      <c r="A532" s="193" t="str">
        <f>IF(Table1[[#This Row],[Date (mm/dd/yyyy)]]&lt;&gt;"", MONTH(Table1[[#This Row],[Date (mm/dd/yyyy)]]), "")</f>
        <v/>
      </c>
      <c r="B532" s="194" t="str">
        <f>CONCATENATE(Table1[[#This Row],[Risk and conditions
(Select from dropdown. To add a category, edit Column A in the Monthly Risk Tracker sheet)]], Table1[[#This Row],[Level
(Select from dropdown)]], A532)</f>
        <v/>
      </c>
    </row>
    <row r="533" spans="1:2" x14ac:dyDescent="0.3">
      <c r="A533" s="193" t="str">
        <f>IF(Table1[[#This Row],[Date (mm/dd/yyyy)]]&lt;&gt;"", MONTH(Table1[[#This Row],[Date (mm/dd/yyyy)]]), "")</f>
        <v/>
      </c>
      <c r="B533" s="194" t="str">
        <f>CONCATENATE(Table1[[#This Row],[Risk and conditions
(Select from dropdown. To add a category, edit Column A in the Monthly Risk Tracker sheet)]], Table1[[#This Row],[Level
(Select from dropdown)]], A533)</f>
        <v/>
      </c>
    </row>
    <row r="534" spans="1:2" x14ac:dyDescent="0.3">
      <c r="A534" s="193" t="str">
        <f>IF(Table1[[#This Row],[Date (mm/dd/yyyy)]]&lt;&gt;"", MONTH(Table1[[#This Row],[Date (mm/dd/yyyy)]]), "")</f>
        <v/>
      </c>
      <c r="B534" s="194" t="str">
        <f>CONCATENATE(Table1[[#This Row],[Risk and conditions
(Select from dropdown. To add a category, edit Column A in the Monthly Risk Tracker sheet)]], Table1[[#This Row],[Level
(Select from dropdown)]], A534)</f>
        <v/>
      </c>
    </row>
    <row r="535" spans="1:2" x14ac:dyDescent="0.3">
      <c r="A535" s="193" t="str">
        <f>IF(Table1[[#This Row],[Date (mm/dd/yyyy)]]&lt;&gt;"", MONTH(Table1[[#This Row],[Date (mm/dd/yyyy)]]), "")</f>
        <v/>
      </c>
      <c r="B535" s="194" t="str">
        <f>CONCATENATE(Table1[[#This Row],[Risk and conditions
(Select from dropdown. To add a category, edit Column A in the Monthly Risk Tracker sheet)]], Table1[[#This Row],[Level
(Select from dropdown)]], A535)</f>
        <v/>
      </c>
    </row>
    <row r="536" spans="1:2" x14ac:dyDescent="0.3">
      <c r="A536" s="193" t="str">
        <f>IF(Table1[[#This Row],[Date (mm/dd/yyyy)]]&lt;&gt;"", MONTH(Table1[[#This Row],[Date (mm/dd/yyyy)]]), "")</f>
        <v/>
      </c>
      <c r="B536" s="194" t="str">
        <f>CONCATENATE(Table1[[#This Row],[Risk and conditions
(Select from dropdown. To add a category, edit Column A in the Monthly Risk Tracker sheet)]], Table1[[#This Row],[Level
(Select from dropdown)]], A536)</f>
        <v/>
      </c>
    </row>
    <row r="537" spans="1:2" x14ac:dyDescent="0.3">
      <c r="A537" s="193" t="str">
        <f>IF(Table1[[#This Row],[Date (mm/dd/yyyy)]]&lt;&gt;"", MONTH(Table1[[#This Row],[Date (mm/dd/yyyy)]]), "")</f>
        <v/>
      </c>
      <c r="B537" s="194" t="str">
        <f>CONCATENATE(Table1[[#This Row],[Risk and conditions
(Select from dropdown. To add a category, edit Column A in the Monthly Risk Tracker sheet)]], Table1[[#This Row],[Level
(Select from dropdown)]], A537)</f>
        <v/>
      </c>
    </row>
    <row r="538" spans="1:2" x14ac:dyDescent="0.3">
      <c r="A538" s="193" t="str">
        <f>IF(Table1[[#This Row],[Date (mm/dd/yyyy)]]&lt;&gt;"", MONTH(Table1[[#This Row],[Date (mm/dd/yyyy)]]), "")</f>
        <v/>
      </c>
      <c r="B538" s="194" t="str">
        <f>CONCATENATE(Table1[[#This Row],[Risk and conditions
(Select from dropdown. To add a category, edit Column A in the Monthly Risk Tracker sheet)]], Table1[[#This Row],[Level
(Select from dropdown)]], A538)</f>
        <v/>
      </c>
    </row>
    <row r="539" spans="1:2" x14ac:dyDescent="0.3">
      <c r="A539" s="193" t="str">
        <f>IF(Table1[[#This Row],[Date (mm/dd/yyyy)]]&lt;&gt;"", MONTH(Table1[[#This Row],[Date (mm/dd/yyyy)]]), "")</f>
        <v/>
      </c>
      <c r="B539" s="194" t="str">
        <f>CONCATENATE(Table1[[#This Row],[Risk and conditions
(Select from dropdown. To add a category, edit Column A in the Monthly Risk Tracker sheet)]], Table1[[#This Row],[Level
(Select from dropdown)]], A539)</f>
        <v/>
      </c>
    </row>
    <row r="540" spans="1:2" x14ac:dyDescent="0.3">
      <c r="A540" s="193" t="str">
        <f>IF(Table1[[#This Row],[Date (mm/dd/yyyy)]]&lt;&gt;"", MONTH(Table1[[#This Row],[Date (mm/dd/yyyy)]]), "")</f>
        <v/>
      </c>
      <c r="B540" s="194" t="str">
        <f>CONCATENATE(Table1[[#This Row],[Risk and conditions
(Select from dropdown. To add a category, edit Column A in the Monthly Risk Tracker sheet)]], Table1[[#This Row],[Level
(Select from dropdown)]], A540)</f>
        <v/>
      </c>
    </row>
    <row r="541" spans="1:2" x14ac:dyDescent="0.3">
      <c r="A541" s="193" t="str">
        <f>IF(Table1[[#This Row],[Date (mm/dd/yyyy)]]&lt;&gt;"", MONTH(Table1[[#This Row],[Date (mm/dd/yyyy)]]), "")</f>
        <v/>
      </c>
      <c r="B541" s="194" t="str">
        <f>CONCATENATE(Table1[[#This Row],[Risk and conditions
(Select from dropdown. To add a category, edit Column A in the Monthly Risk Tracker sheet)]], Table1[[#This Row],[Level
(Select from dropdown)]], A541)</f>
        <v/>
      </c>
    </row>
    <row r="542" spans="1:2" x14ac:dyDescent="0.3">
      <c r="A542" s="193" t="str">
        <f>IF(Table1[[#This Row],[Date (mm/dd/yyyy)]]&lt;&gt;"", MONTH(Table1[[#This Row],[Date (mm/dd/yyyy)]]), "")</f>
        <v/>
      </c>
      <c r="B542" s="194" t="str">
        <f>CONCATENATE(Table1[[#This Row],[Risk and conditions
(Select from dropdown. To add a category, edit Column A in the Monthly Risk Tracker sheet)]], Table1[[#This Row],[Level
(Select from dropdown)]], A542)</f>
        <v/>
      </c>
    </row>
    <row r="543" spans="1:2" x14ac:dyDescent="0.3">
      <c r="A543" s="193" t="str">
        <f>IF(Table1[[#This Row],[Date (mm/dd/yyyy)]]&lt;&gt;"", MONTH(Table1[[#This Row],[Date (mm/dd/yyyy)]]), "")</f>
        <v/>
      </c>
      <c r="B543" s="194" t="str">
        <f>CONCATENATE(Table1[[#This Row],[Risk and conditions
(Select from dropdown. To add a category, edit Column A in the Monthly Risk Tracker sheet)]], Table1[[#This Row],[Level
(Select from dropdown)]], A543)</f>
        <v/>
      </c>
    </row>
    <row r="544" spans="1:2" x14ac:dyDescent="0.3">
      <c r="A544" s="193" t="str">
        <f>IF(Table1[[#This Row],[Date (mm/dd/yyyy)]]&lt;&gt;"", MONTH(Table1[[#This Row],[Date (mm/dd/yyyy)]]), "")</f>
        <v/>
      </c>
      <c r="B544" s="194" t="str">
        <f>CONCATENATE(Table1[[#This Row],[Risk and conditions
(Select from dropdown. To add a category, edit Column A in the Monthly Risk Tracker sheet)]], Table1[[#This Row],[Level
(Select from dropdown)]], A544)</f>
        <v/>
      </c>
    </row>
    <row r="545" spans="1:2" x14ac:dyDescent="0.3">
      <c r="A545" s="193" t="str">
        <f>IF(Table1[[#This Row],[Date (mm/dd/yyyy)]]&lt;&gt;"", MONTH(Table1[[#This Row],[Date (mm/dd/yyyy)]]), "")</f>
        <v/>
      </c>
      <c r="B545" s="194" t="str">
        <f>CONCATENATE(Table1[[#This Row],[Risk and conditions
(Select from dropdown. To add a category, edit Column A in the Monthly Risk Tracker sheet)]], Table1[[#This Row],[Level
(Select from dropdown)]], A545)</f>
        <v/>
      </c>
    </row>
    <row r="546" spans="1:2" x14ac:dyDescent="0.3">
      <c r="A546" s="193" t="str">
        <f>IF(Table1[[#This Row],[Date (mm/dd/yyyy)]]&lt;&gt;"", MONTH(Table1[[#This Row],[Date (mm/dd/yyyy)]]), "")</f>
        <v/>
      </c>
      <c r="B546" s="194" t="str">
        <f>CONCATENATE(Table1[[#This Row],[Risk and conditions
(Select from dropdown. To add a category, edit Column A in the Monthly Risk Tracker sheet)]], Table1[[#This Row],[Level
(Select from dropdown)]], A546)</f>
        <v/>
      </c>
    </row>
    <row r="547" spans="1:2" x14ac:dyDescent="0.3">
      <c r="A547" s="193" t="str">
        <f>IF(Table1[[#This Row],[Date (mm/dd/yyyy)]]&lt;&gt;"", MONTH(Table1[[#This Row],[Date (mm/dd/yyyy)]]), "")</f>
        <v/>
      </c>
      <c r="B547" s="194" t="str">
        <f>CONCATENATE(Table1[[#This Row],[Risk and conditions
(Select from dropdown. To add a category, edit Column A in the Monthly Risk Tracker sheet)]], Table1[[#This Row],[Level
(Select from dropdown)]], A547)</f>
        <v/>
      </c>
    </row>
    <row r="548" spans="1:2" x14ac:dyDescent="0.3">
      <c r="A548" s="193" t="str">
        <f>IF(Table1[[#This Row],[Date (mm/dd/yyyy)]]&lt;&gt;"", MONTH(Table1[[#This Row],[Date (mm/dd/yyyy)]]), "")</f>
        <v/>
      </c>
      <c r="B548" s="194" t="str">
        <f>CONCATENATE(Table1[[#This Row],[Risk and conditions
(Select from dropdown. To add a category, edit Column A in the Monthly Risk Tracker sheet)]], Table1[[#This Row],[Level
(Select from dropdown)]], A548)</f>
        <v/>
      </c>
    </row>
    <row r="549" spans="1:2" x14ac:dyDescent="0.3">
      <c r="A549" s="193" t="str">
        <f>IF(Table1[[#This Row],[Date (mm/dd/yyyy)]]&lt;&gt;"", MONTH(Table1[[#This Row],[Date (mm/dd/yyyy)]]), "")</f>
        <v/>
      </c>
      <c r="B549" s="194" t="str">
        <f>CONCATENATE(Table1[[#This Row],[Risk and conditions
(Select from dropdown. To add a category, edit Column A in the Monthly Risk Tracker sheet)]], Table1[[#This Row],[Level
(Select from dropdown)]], A549)</f>
        <v/>
      </c>
    </row>
    <row r="550" spans="1:2" x14ac:dyDescent="0.3">
      <c r="A550" s="193" t="str">
        <f>IF(Table1[[#This Row],[Date (mm/dd/yyyy)]]&lt;&gt;"", MONTH(Table1[[#This Row],[Date (mm/dd/yyyy)]]), "")</f>
        <v/>
      </c>
      <c r="B550" s="194" t="str">
        <f>CONCATENATE(Table1[[#This Row],[Risk and conditions
(Select from dropdown. To add a category, edit Column A in the Monthly Risk Tracker sheet)]], Table1[[#This Row],[Level
(Select from dropdown)]], A550)</f>
        <v/>
      </c>
    </row>
    <row r="551" spans="1:2" x14ac:dyDescent="0.3">
      <c r="A551" s="193" t="str">
        <f>IF(Table1[[#This Row],[Date (mm/dd/yyyy)]]&lt;&gt;"", MONTH(Table1[[#This Row],[Date (mm/dd/yyyy)]]), "")</f>
        <v/>
      </c>
      <c r="B551" s="194" t="str">
        <f>CONCATENATE(Table1[[#This Row],[Risk and conditions
(Select from dropdown. To add a category, edit Column A in the Monthly Risk Tracker sheet)]], Table1[[#This Row],[Level
(Select from dropdown)]], A551)</f>
        <v/>
      </c>
    </row>
    <row r="552" spans="1:2" x14ac:dyDescent="0.3">
      <c r="A552" s="193" t="str">
        <f>IF(Table1[[#This Row],[Date (mm/dd/yyyy)]]&lt;&gt;"", MONTH(Table1[[#This Row],[Date (mm/dd/yyyy)]]), "")</f>
        <v/>
      </c>
      <c r="B552" s="194" t="str">
        <f>CONCATENATE(Table1[[#This Row],[Risk and conditions
(Select from dropdown. To add a category, edit Column A in the Monthly Risk Tracker sheet)]], Table1[[#This Row],[Level
(Select from dropdown)]], A552)</f>
        <v/>
      </c>
    </row>
    <row r="553" spans="1:2" x14ac:dyDescent="0.3">
      <c r="A553" s="193" t="str">
        <f>IF(Table1[[#This Row],[Date (mm/dd/yyyy)]]&lt;&gt;"", MONTH(Table1[[#This Row],[Date (mm/dd/yyyy)]]), "")</f>
        <v/>
      </c>
      <c r="B553" s="194" t="str">
        <f>CONCATENATE(Table1[[#This Row],[Risk and conditions
(Select from dropdown. To add a category, edit Column A in the Monthly Risk Tracker sheet)]], Table1[[#This Row],[Level
(Select from dropdown)]], A553)</f>
        <v/>
      </c>
    </row>
    <row r="554" spans="1:2" x14ac:dyDescent="0.3">
      <c r="A554" s="193" t="str">
        <f>IF(Table1[[#This Row],[Date (mm/dd/yyyy)]]&lt;&gt;"", MONTH(Table1[[#This Row],[Date (mm/dd/yyyy)]]), "")</f>
        <v/>
      </c>
      <c r="B554" s="194" t="str">
        <f>CONCATENATE(Table1[[#This Row],[Risk and conditions
(Select from dropdown. To add a category, edit Column A in the Monthly Risk Tracker sheet)]], Table1[[#This Row],[Level
(Select from dropdown)]], A554)</f>
        <v/>
      </c>
    </row>
    <row r="555" spans="1:2" x14ac:dyDescent="0.3">
      <c r="A555" s="193" t="str">
        <f>IF(Table1[[#This Row],[Date (mm/dd/yyyy)]]&lt;&gt;"", MONTH(Table1[[#This Row],[Date (mm/dd/yyyy)]]), "")</f>
        <v/>
      </c>
      <c r="B555" s="194" t="str">
        <f>CONCATENATE(Table1[[#This Row],[Risk and conditions
(Select from dropdown. To add a category, edit Column A in the Monthly Risk Tracker sheet)]], Table1[[#This Row],[Level
(Select from dropdown)]], A555)</f>
        <v/>
      </c>
    </row>
    <row r="556" spans="1:2" x14ac:dyDescent="0.3">
      <c r="A556" s="193" t="str">
        <f>IF(Table1[[#This Row],[Date (mm/dd/yyyy)]]&lt;&gt;"", MONTH(Table1[[#This Row],[Date (mm/dd/yyyy)]]), "")</f>
        <v/>
      </c>
      <c r="B556" s="194" t="str">
        <f>CONCATENATE(Table1[[#This Row],[Risk and conditions
(Select from dropdown. To add a category, edit Column A in the Monthly Risk Tracker sheet)]], Table1[[#This Row],[Level
(Select from dropdown)]], A556)</f>
        <v/>
      </c>
    </row>
    <row r="557" spans="1:2" x14ac:dyDescent="0.3">
      <c r="A557" s="193" t="str">
        <f>IF(Table1[[#This Row],[Date (mm/dd/yyyy)]]&lt;&gt;"", MONTH(Table1[[#This Row],[Date (mm/dd/yyyy)]]), "")</f>
        <v/>
      </c>
      <c r="B557" s="194" t="str">
        <f>CONCATENATE(Table1[[#This Row],[Risk and conditions
(Select from dropdown. To add a category, edit Column A in the Monthly Risk Tracker sheet)]], Table1[[#This Row],[Level
(Select from dropdown)]], A557)</f>
        <v/>
      </c>
    </row>
    <row r="558" spans="1:2" x14ac:dyDescent="0.3">
      <c r="A558" s="193" t="str">
        <f>IF(Table1[[#This Row],[Date (mm/dd/yyyy)]]&lt;&gt;"", MONTH(Table1[[#This Row],[Date (mm/dd/yyyy)]]), "")</f>
        <v/>
      </c>
      <c r="B558" s="194" t="str">
        <f>CONCATENATE(Table1[[#This Row],[Risk and conditions
(Select from dropdown. To add a category, edit Column A in the Monthly Risk Tracker sheet)]], Table1[[#This Row],[Level
(Select from dropdown)]], A558)</f>
        <v/>
      </c>
    </row>
    <row r="559" spans="1:2" x14ac:dyDescent="0.3">
      <c r="A559" s="193" t="str">
        <f>IF(Table1[[#This Row],[Date (mm/dd/yyyy)]]&lt;&gt;"", MONTH(Table1[[#This Row],[Date (mm/dd/yyyy)]]), "")</f>
        <v/>
      </c>
      <c r="B559" s="194" t="str">
        <f>CONCATENATE(Table1[[#This Row],[Risk and conditions
(Select from dropdown. To add a category, edit Column A in the Monthly Risk Tracker sheet)]], Table1[[#This Row],[Level
(Select from dropdown)]], A559)</f>
        <v/>
      </c>
    </row>
    <row r="560" spans="1:2" x14ac:dyDescent="0.3">
      <c r="A560" s="193" t="str">
        <f>IF(Table1[[#This Row],[Date (mm/dd/yyyy)]]&lt;&gt;"", MONTH(Table1[[#This Row],[Date (mm/dd/yyyy)]]), "")</f>
        <v/>
      </c>
      <c r="B560" s="194" t="str">
        <f>CONCATENATE(Table1[[#This Row],[Risk and conditions
(Select from dropdown. To add a category, edit Column A in the Monthly Risk Tracker sheet)]], Table1[[#This Row],[Level
(Select from dropdown)]], A560)</f>
        <v/>
      </c>
    </row>
    <row r="561" spans="1:2" x14ac:dyDescent="0.3">
      <c r="A561" s="193" t="str">
        <f>IF(Table1[[#This Row],[Date (mm/dd/yyyy)]]&lt;&gt;"", MONTH(Table1[[#This Row],[Date (mm/dd/yyyy)]]), "")</f>
        <v/>
      </c>
      <c r="B561" s="194" t="str">
        <f>CONCATENATE(Table1[[#This Row],[Risk and conditions
(Select from dropdown. To add a category, edit Column A in the Monthly Risk Tracker sheet)]], Table1[[#This Row],[Level
(Select from dropdown)]], A561)</f>
        <v/>
      </c>
    </row>
    <row r="562" spans="1:2" x14ac:dyDescent="0.3">
      <c r="A562" s="193" t="str">
        <f>IF(Table1[[#This Row],[Date (mm/dd/yyyy)]]&lt;&gt;"", MONTH(Table1[[#This Row],[Date (mm/dd/yyyy)]]), "")</f>
        <v/>
      </c>
      <c r="B562" s="194" t="str">
        <f>CONCATENATE(Table1[[#This Row],[Risk and conditions
(Select from dropdown. To add a category, edit Column A in the Monthly Risk Tracker sheet)]], Table1[[#This Row],[Level
(Select from dropdown)]], A562)</f>
        <v/>
      </c>
    </row>
    <row r="563" spans="1:2" x14ac:dyDescent="0.3">
      <c r="A563" s="193" t="str">
        <f>IF(Table1[[#This Row],[Date (mm/dd/yyyy)]]&lt;&gt;"", MONTH(Table1[[#This Row],[Date (mm/dd/yyyy)]]), "")</f>
        <v/>
      </c>
      <c r="B563" s="194" t="str">
        <f>CONCATENATE(Table1[[#This Row],[Risk and conditions
(Select from dropdown. To add a category, edit Column A in the Monthly Risk Tracker sheet)]], Table1[[#This Row],[Level
(Select from dropdown)]], A563)</f>
        <v/>
      </c>
    </row>
    <row r="564" spans="1:2" x14ac:dyDescent="0.3">
      <c r="A564" s="193" t="str">
        <f>IF(Table1[[#This Row],[Date (mm/dd/yyyy)]]&lt;&gt;"", MONTH(Table1[[#This Row],[Date (mm/dd/yyyy)]]), "")</f>
        <v/>
      </c>
      <c r="B564" s="194" t="str">
        <f>CONCATENATE(Table1[[#This Row],[Risk and conditions
(Select from dropdown. To add a category, edit Column A in the Monthly Risk Tracker sheet)]], Table1[[#This Row],[Level
(Select from dropdown)]], A564)</f>
        <v/>
      </c>
    </row>
    <row r="565" spans="1:2" x14ac:dyDescent="0.3">
      <c r="A565" s="193" t="str">
        <f>IF(Table1[[#This Row],[Date (mm/dd/yyyy)]]&lt;&gt;"", MONTH(Table1[[#This Row],[Date (mm/dd/yyyy)]]), "")</f>
        <v/>
      </c>
      <c r="B565" s="194" t="str">
        <f>CONCATENATE(Table1[[#This Row],[Risk and conditions
(Select from dropdown. To add a category, edit Column A in the Monthly Risk Tracker sheet)]], Table1[[#This Row],[Level
(Select from dropdown)]], A565)</f>
        <v/>
      </c>
    </row>
    <row r="566" spans="1:2" x14ac:dyDescent="0.3">
      <c r="A566" s="193" t="str">
        <f>IF(Table1[[#This Row],[Date (mm/dd/yyyy)]]&lt;&gt;"", MONTH(Table1[[#This Row],[Date (mm/dd/yyyy)]]), "")</f>
        <v/>
      </c>
      <c r="B566" s="194" t="str">
        <f>CONCATENATE(Table1[[#This Row],[Risk and conditions
(Select from dropdown. To add a category, edit Column A in the Monthly Risk Tracker sheet)]], Table1[[#This Row],[Level
(Select from dropdown)]], A566)</f>
        <v/>
      </c>
    </row>
    <row r="567" spans="1:2" x14ac:dyDescent="0.3">
      <c r="A567" s="193" t="str">
        <f>IF(Table1[[#This Row],[Date (mm/dd/yyyy)]]&lt;&gt;"", MONTH(Table1[[#This Row],[Date (mm/dd/yyyy)]]), "")</f>
        <v/>
      </c>
      <c r="B567" s="194" t="str">
        <f>CONCATENATE(Table1[[#This Row],[Risk and conditions
(Select from dropdown. To add a category, edit Column A in the Monthly Risk Tracker sheet)]], Table1[[#This Row],[Level
(Select from dropdown)]], A567)</f>
        <v/>
      </c>
    </row>
    <row r="568" spans="1:2" x14ac:dyDescent="0.3">
      <c r="A568" s="193" t="str">
        <f>IF(Table1[[#This Row],[Date (mm/dd/yyyy)]]&lt;&gt;"", MONTH(Table1[[#This Row],[Date (mm/dd/yyyy)]]), "")</f>
        <v/>
      </c>
      <c r="B568" s="194" t="str">
        <f>CONCATENATE(Table1[[#This Row],[Risk and conditions
(Select from dropdown. To add a category, edit Column A in the Monthly Risk Tracker sheet)]], Table1[[#This Row],[Level
(Select from dropdown)]], A568)</f>
        <v/>
      </c>
    </row>
    <row r="569" spans="1:2" x14ac:dyDescent="0.3">
      <c r="A569" s="193" t="str">
        <f>IF(Table1[[#This Row],[Date (mm/dd/yyyy)]]&lt;&gt;"", MONTH(Table1[[#This Row],[Date (mm/dd/yyyy)]]), "")</f>
        <v/>
      </c>
      <c r="B569" s="194" t="str">
        <f>CONCATENATE(Table1[[#This Row],[Risk and conditions
(Select from dropdown. To add a category, edit Column A in the Monthly Risk Tracker sheet)]], Table1[[#This Row],[Level
(Select from dropdown)]], A569)</f>
        <v/>
      </c>
    </row>
    <row r="570" spans="1:2" x14ac:dyDescent="0.3">
      <c r="A570" s="193" t="str">
        <f>IF(Table1[[#This Row],[Date (mm/dd/yyyy)]]&lt;&gt;"", MONTH(Table1[[#This Row],[Date (mm/dd/yyyy)]]), "")</f>
        <v/>
      </c>
      <c r="B570" s="194" t="str">
        <f>CONCATENATE(Table1[[#This Row],[Risk and conditions
(Select from dropdown. To add a category, edit Column A in the Monthly Risk Tracker sheet)]], Table1[[#This Row],[Level
(Select from dropdown)]], A570)</f>
        <v/>
      </c>
    </row>
    <row r="571" spans="1:2" x14ac:dyDescent="0.3">
      <c r="A571" s="193" t="str">
        <f>IF(Table1[[#This Row],[Date (mm/dd/yyyy)]]&lt;&gt;"", MONTH(Table1[[#This Row],[Date (mm/dd/yyyy)]]), "")</f>
        <v/>
      </c>
      <c r="B571" s="194" t="str">
        <f>CONCATENATE(Table1[[#This Row],[Risk and conditions
(Select from dropdown. To add a category, edit Column A in the Monthly Risk Tracker sheet)]], Table1[[#This Row],[Level
(Select from dropdown)]], A571)</f>
        <v/>
      </c>
    </row>
    <row r="572" spans="1:2" x14ac:dyDescent="0.3">
      <c r="A572" s="193" t="str">
        <f>IF(Table1[[#This Row],[Date (mm/dd/yyyy)]]&lt;&gt;"", MONTH(Table1[[#This Row],[Date (mm/dd/yyyy)]]), "")</f>
        <v/>
      </c>
      <c r="B572" s="194" t="str">
        <f>CONCATENATE(Table1[[#This Row],[Risk and conditions
(Select from dropdown. To add a category, edit Column A in the Monthly Risk Tracker sheet)]], Table1[[#This Row],[Level
(Select from dropdown)]], A572)</f>
        <v/>
      </c>
    </row>
    <row r="573" spans="1:2" x14ac:dyDescent="0.3">
      <c r="A573" s="193" t="str">
        <f>IF(Table1[[#This Row],[Date (mm/dd/yyyy)]]&lt;&gt;"", MONTH(Table1[[#This Row],[Date (mm/dd/yyyy)]]), "")</f>
        <v/>
      </c>
      <c r="B573" s="194" t="str">
        <f>CONCATENATE(Table1[[#This Row],[Risk and conditions
(Select from dropdown. To add a category, edit Column A in the Monthly Risk Tracker sheet)]], Table1[[#This Row],[Level
(Select from dropdown)]], A573)</f>
        <v/>
      </c>
    </row>
    <row r="574" spans="1:2" x14ac:dyDescent="0.3">
      <c r="A574" s="193" t="str">
        <f>IF(Table1[[#This Row],[Date (mm/dd/yyyy)]]&lt;&gt;"", MONTH(Table1[[#This Row],[Date (mm/dd/yyyy)]]), "")</f>
        <v/>
      </c>
      <c r="B574" s="194" t="str">
        <f>CONCATENATE(Table1[[#This Row],[Risk and conditions
(Select from dropdown. To add a category, edit Column A in the Monthly Risk Tracker sheet)]], Table1[[#This Row],[Level
(Select from dropdown)]], A574)</f>
        <v/>
      </c>
    </row>
    <row r="575" spans="1:2" x14ac:dyDescent="0.3">
      <c r="A575" s="193" t="str">
        <f>IF(Table1[[#This Row],[Date (mm/dd/yyyy)]]&lt;&gt;"", MONTH(Table1[[#This Row],[Date (mm/dd/yyyy)]]), "")</f>
        <v/>
      </c>
      <c r="B575" s="194" t="str">
        <f>CONCATENATE(Table1[[#This Row],[Risk and conditions
(Select from dropdown. To add a category, edit Column A in the Monthly Risk Tracker sheet)]], Table1[[#This Row],[Level
(Select from dropdown)]], A575)</f>
        <v/>
      </c>
    </row>
    <row r="576" spans="1:2" x14ac:dyDescent="0.3">
      <c r="A576" s="193" t="str">
        <f>IF(Table1[[#This Row],[Date (mm/dd/yyyy)]]&lt;&gt;"", MONTH(Table1[[#This Row],[Date (mm/dd/yyyy)]]), "")</f>
        <v/>
      </c>
      <c r="B576" s="194" t="str">
        <f>CONCATENATE(Table1[[#This Row],[Risk and conditions
(Select from dropdown. To add a category, edit Column A in the Monthly Risk Tracker sheet)]], Table1[[#This Row],[Level
(Select from dropdown)]], A576)</f>
        <v/>
      </c>
    </row>
    <row r="577" spans="1:2" x14ac:dyDescent="0.3">
      <c r="A577" s="193" t="str">
        <f>IF(Table1[[#This Row],[Date (mm/dd/yyyy)]]&lt;&gt;"", MONTH(Table1[[#This Row],[Date (mm/dd/yyyy)]]), "")</f>
        <v/>
      </c>
      <c r="B577" s="194" t="str">
        <f>CONCATENATE(Table1[[#This Row],[Risk and conditions
(Select from dropdown. To add a category, edit Column A in the Monthly Risk Tracker sheet)]], Table1[[#This Row],[Level
(Select from dropdown)]], A577)</f>
        <v/>
      </c>
    </row>
    <row r="578" spans="1:2" x14ac:dyDescent="0.3">
      <c r="A578" s="193" t="str">
        <f>IF(Table1[[#This Row],[Date (mm/dd/yyyy)]]&lt;&gt;"", MONTH(Table1[[#This Row],[Date (mm/dd/yyyy)]]), "")</f>
        <v/>
      </c>
      <c r="B578" s="194" t="str">
        <f>CONCATENATE(Table1[[#This Row],[Risk and conditions
(Select from dropdown. To add a category, edit Column A in the Monthly Risk Tracker sheet)]], Table1[[#This Row],[Level
(Select from dropdown)]], A578)</f>
        <v/>
      </c>
    </row>
    <row r="579" spans="1:2" x14ac:dyDescent="0.3">
      <c r="A579" s="193" t="str">
        <f>IF(Table1[[#This Row],[Date (mm/dd/yyyy)]]&lt;&gt;"", MONTH(Table1[[#This Row],[Date (mm/dd/yyyy)]]), "")</f>
        <v/>
      </c>
      <c r="B579" s="194" t="str">
        <f>CONCATENATE(Table1[[#This Row],[Risk and conditions
(Select from dropdown. To add a category, edit Column A in the Monthly Risk Tracker sheet)]], Table1[[#This Row],[Level
(Select from dropdown)]], A579)</f>
        <v/>
      </c>
    </row>
    <row r="580" spans="1:2" x14ac:dyDescent="0.3">
      <c r="A580" s="193" t="str">
        <f>IF(Table1[[#This Row],[Date (mm/dd/yyyy)]]&lt;&gt;"", MONTH(Table1[[#This Row],[Date (mm/dd/yyyy)]]), "")</f>
        <v/>
      </c>
      <c r="B580" s="194" t="str">
        <f>CONCATENATE(Table1[[#This Row],[Risk and conditions
(Select from dropdown. To add a category, edit Column A in the Monthly Risk Tracker sheet)]], Table1[[#This Row],[Level
(Select from dropdown)]], A580)</f>
        <v/>
      </c>
    </row>
    <row r="581" spans="1:2" x14ac:dyDescent="0.3">
      <c r="A581" s="193" t="str">
        <f>IF(Table1[[#This Row],[Date (mm/dd/yyyy)]]&lt;&gt;"", MONTH(Table1[[#This Row],[Date (mm/dd/yyyy)]]), "")</f>
        <v/>
      </c>
      <c r="B581" s="194" t="str">
        <f>CONCATENATE(Table1[[#This Row],[Risk and conditions
(Select from dropdown. To add a category, edit Column A in the Monthly Risk Tracker sheet)]], Table1[[#This Row],[Level
(Select from dropdown)]], A581)</f>
        <v/>
      </c>
    </row>
    <row r="582" spans="1:2" x14ac:dyDescent="0.3">
      <c r="A582" s="193" t="str">
        <f>IF(Table1[[#This Row],[Date (mm/dd/yyyy)]]&lt;&gt;"", MONTH(Table1[[#This Row],[Date (mm/dd/yyyy)]]), "")</f>
        <v/>
      </c>
      <c r="B582" s="194" t="str">
        <f>CONCATENATE(Table1[[#This Row],[Risk and conditions
(Select from dropdown. To add a category, edit Column A in the Monthly Risk Tracker sheet)]], Table1[[#This Row],[Level
(Select from dropdown)]], A582)</f>
        <v/>
      </c>
    </row>
    <row r="583" spans="1:2" x14ac:dyDescent="0.3">
      <c r="A583" s="193" t="str">
        <f>IF(Table1[[#This Row],[Date (mm/dd/yyyy)]]&lt;&gt;"", MONTH(Table1[[#This Row],[Date (mm/dd/yyyy)]]), "")</f>
        <v/>
      </c>
      <c r="B583" s="194" t="str">
        <f>CONCATENATE(Table1[[#This Row],[Risk and conditions
(Select from dropdown. To add a category, edit Column A in the Monthly Risk Tracker sheet)]], Table1[[#This Row],[Level
(Select from dropdown)]], A583)</f>
        <v/>
      </c>
    </row>
    <row r="584" spans="1:2" x14ac:dyDescent="0.3">
      <c r="A584" s="193" t="str">
        <f>IF(Table1[[#This Row],[Date (mm/dd/yyyy)]]&lt;&gt;"", MONTH(Table1[[#This Row],[Date (mm/dd/yyyy)]]), "")</f>
        <v/>
      </c>
      <c r="B584" s="194" t="str">
        <f>CONCATENATE(Table1[[#This Row],[Risk and conditions
(Select from dropdown. To add a category, edit Column A in the Monthly Risk Tracker sheet)]], Table1[[#This Row],[Level
(Select from dropdown)]], A584)</f>
        <v/>
      </c>
    </row>
    <row r="585" spans="1:2" x14ac:dyDescent="0.3">
      <c r="A585" s="193" t="str">
        <f>IF(Table1[[#This Row],[Date (mm/dd/yyyy)]]&lt;&gt;"", MONTH(Table1[[#This Row],[Date (mm/dd/yyyy)]]), "")</f>
        <v/>
      </c>
      <c r="B585" s="194" t="str">
        <f>CONCATENATE(Table1[[#This Row],[Risk and conditions
(Select from dropdown. To add a category, edit Column A in the Monthly Risk Tracker sheet)]], Table1[[#This Row],[Level
(Select from dropdown)]], A585)</f>
        <v/>
      </c>
    </row>
    <row r="586" spans="1:2" x14ac:dyDescent="0.3">
      <c r="A586" s="193" t="str">
        <f>IF(Table1[[#This Row],[Date (mm/dd/yyyy)]]&lt;&gt;"", MONTH(Table1[[#This Row],[Date (mm/dd/yyyy)]]), "")</f>
        <v/>
      </c>
      <c r="B586" s="194" t="str">
        <f>CONCATENATE(Table1[[#This Row],[Risk and conditions
(Select from dropdown. To add a category, edit Column A in the Monthly Risk Tracker sheet)]], Table1[[#This Row],[Level
(Select from dropdown)]], A586)</f>
        <v/>
      </c>
    </row>
    <row r="587" spans="1:2" x14ac:dyDescent="0.3">
      <c r="A587" s="193" t="str">
        <f>IF(Table1[[#This Row],[Date (mm/dd/yyyy)]]&lt;&gt;"", MONTH(Table1[[#This Row],[Date (mm/dd/yyyy)]]), "")</f>
        <v/>
      </c>
      <c r="B587" s="194" t="str">
        <f>CONCATENATE(Table1[[#This Row],[Risk and conditions
(Select from dropdown. To add a category, edit Column A in the Monthly Risk Tracker sheet)]], Table1[[#This Row],[Level
(Select from dropdown)]], A587)</f>
        <v/>
      </c>
    </row>
    <row r="588" spans="1:2" x14ac:dyDescent="0.3">
      <c r="A588" s="193" t="str">
        <f>IF(Table1[[#This Row],[Date (mm/dd/yyyy)]]&lt;&gt;"", MONTH(Table1[[#This Row],[Date (mm/dd/yyyy)]]), "")</f>
        <v/>
      </c>
      <c r="B588" s="194" t="str">
        <f>CONCATENATE(Table1[[#This Row],[Risk and conditions
(Select from dropdown. To add a category, edit Column A in the Monthly Risk Tracker sheet)]], Table1[[#This Row],[Level
(Select from dropdown)]], A588)</f>
        <v/>
      </c>
    </row>
    <row r="589" spans="1:2" x14ac:dyDescent="0.3">
      <c r="A589" s="193" t="str">
        <f>IF(Table1[[#This Row],[Date (mm/dd/yyyy)]]&lt;&gt;"", MONTH(Table1[[#This Row],[Date (mm/dd/yyyy)]]), "")</f>
        <v/>
      </c>
      <c r="B589" s="194" t="str">
        <f>CONCATENATE(Table1[[#This Row],[Risk and conditions
(Select from dropdown. To add a category, edit Column A in the Monthly Risk Tracker sheet)]], Table1[[#This Row],[Level
(Select from dropdown)]], A589)</f>
        <v/>
      </c>
    </row>
    <row r="590" spans="1:2" x14ac:dyDescent="0.3">
      <c r="A590" s="193" t="str">
        <f>IF(Table1[[#This Row],[Date (mm/dd/yyyy)]]&lt;&gt;"", MONTH(Table1[[#This Row],[Date (mm/dd/yyyy)]]), "")</f>
        <v/>
      </c>
      <c r="B590" s="194" t="str">
        <f>CONCATENATE(Table1[[#This Row],[Risk and conditions
(Select from dropdown. To add a category, edit Column A in the Monthly Risk Tracker sheet)]], Table1[[#This Row],[Level
(Select from dropdown)]], A590)</f>
        <v/>
      </c>
    </row>
    <row r="591" spans="1:2" x14ac:dyDescent="0.3">
      <c r="A591" s="193" t="str">
        <f>IF(Table1[[#This Row],[Date (mm/dd/yyyy)]]&lt;&gt;"", MONTH(Table1[[#This Row],[Date (mm/dd/yyyy)]]), "")</f>
        <v/>
      </c>
      <c r="B591" s="194" t="str">
        <f>CONCATENATE(Table1[[#This Row],[Risk and conditions
(Select from dropdown. To add a category, edit Column A in the Monthly Risk Tracker sheet)]], Table1[[#This Row],[Level
(Select from dropdown)]], A591)</f>
        <v/>
      </c>
    </row>
    <row r="592" spans="1:2" x14ac:dyDescent="0.3">
      <c r="A592" s="193" t="str">
        <f>IF(Table1[[#This Row],[Date (mm/dd/yyyy)]]&lt;&gt;"", MONTH(Table1[[#This Row],[Date (mm/dd/yyyy)]]), "")</f>
        <v/>
      </c>
      <c r="B592" s="194" t="str">
        <f>CONCATENATE(Table1[[#This Row],[Risk and conditions
(Select from dropdown. To add a category, edit Column A in the Monthly Risk Tracker sheet)]], Table1[[#This Row],[Level
(Select from dropdown)]], A592)</f>
        <v/>
      </c>
    </row>
    <row r="593" spans="1:2" x14ac:dyDescent="0.3">
      <c r="A593" s="193" t="str">
        <f>IF(Table1[[#This Row],[Date (mm/dd/yyyy)]]&lt;&gt;"", MONTH(Table1[[#This Row],[Date (mm/dd/yyyy)]]), "")</f>
        <v/>
      </c>
      <c r="B593" s="194" t="str">
        <f>CONCATENATE(Table1[[#This Row],[Risk and conditions
(Select from dropdown. To add a category, edit Column A in the Monthly Risk Tracker sheet)]], Table1[[#This Row],[Level
(Select from dropdown)]], A593)</f>
        <v/>
      </c>
    </row>
    <row r="594" spans="1:2" x14ac:dyDescent="0.3">
      <c r="A594" s="193" t="str">
        <f>IF(Table1[[#This Row],[Date (mm/dd/yyyy)]]&lt;&gt;"", MONTH(Table1[[#This Row],[Date (mm/dd/yyyy)]]), "")</f>
        <v/>
      </c>
      <c r="B594" s="194" t="str">
        <f>CONCATENATE(Table1[[#This Row],[Risk and conditions
(Select from dropdown. To add a category, edit Column A in the Monthly Risk Tracker sheet)]], Table1[[#This Row],[Level
(Select from dropdown)]], A594)</f>
        <v/>
      </c>
    </row>
    <row r="595" spans="1:2" x14ac:dyDescent="0.3">
      <c r="A595" s="193" t="str">
        <f>IF(Table1[[#This Row],[Date (mm/dd/yyyy)]]&lt;&gt;"", MONTH(Table1[[#This Row],[Date (mm/dd/yyyy)]]), "")</f>
        <v/>
      </c>
      <c r="B595" s="194" t="str">
        <f>CONCATENATE(Table1[[#This Row],[Risk and conditions
(Select from dropdown. To add a category, edit Column A in the Monthly Risk Tracker sheet)]], Table1[[#This Row],[Level
(Select from dropdown)]], A595)</f>
        <v/>
      </c>
    </row>
    <row r="596" spans="1:2" x14ac:dyDescent="0.3">
      <c r="A596" s="193" t="str">
        <f>IF(Table1[[#This Row],[Date (mm/dd/yyyy)]]&lt;&gt;"", MONTH(Table1[[#This Row],[Date (mm/dd/yyyy)]]), "")</f>
        <v/>
      </c>
      <c r="B596" s="194" t="str">
        <f>CONCATENATE(Table1[[#This Row],[Risk and conditions
(Select from dropdown. To add a category, edit Column A in the Monthly Risk Tracker sheet)]], Table1[[#This Row],[Level
(Select from dropdown)]], A596)</f>
        <v/>
      </c>
    </row>
    <row r="597" spans="1:2" x14ac:dyDescent="0.3">
      <c r="A597" s="193" t="str">
        <f>IF(Table1[[#This Row],[Date (mm/dd/yyyy)]]&lt;&gt;"", MONTH(Table1[[#This Row],[Date (mm/dd/yyyy)]]), "")</f>
        <v/>
      </c>
      <c r="B597" s="194" t="str">
        <f>CONCATENATE(Table1[[#This Row],[Risk and conditions
(Select from dropdown. To add a category, edit Column A in the Monthly Risk Tracker sheet)]], Table1[[#This Row],[Level
(Select from dropdown)]], A597)</f>
        <v/>
      </c>
    </row>
    <row r="598" spans="1:2" x14ac:dyDescent="0.3">
      <c r="A598" s="193" t="str">
        <f>IF(Table1[[#This Row],[Date (mm/dd/yyyy)]]&lt;&gt;"", MONTH(Table1[[#This Row],[Date (mm/dd/yyyy)]]), "")</f>
        <v/>
      </c>
      <c r="B598" s="194" t="str">
        <f>CONCATENATE(Table1[[#This Row],[Risk and conditions
(Select from dropdown. To add a category, edit Column A in the Monthly Risk Tracker sheet)]], Table1[[#This Row],[Level
(Select from dropdown)]], A598)</f>
        <v/>
      </c>
    </row>
    <row r="599" spans="1:2" x14ac:dyDescent="0.3">
      <c r="A599" s="193" t="str">
        <f>IF(Table1[[#This Row],[Date (mm/dd/yyyy)]]&lt;&gt;"", MONTH(Table1[[#This Row],[Date (mm/dd/yyyy)]]), "")</f>
        <v/>
      </c>
      <c r="B599" s="194" t="str">
        <f>CONCATENATE(Table1[[#This Row],[Risk and conditions
(Select from dropdown. To add a category, edit Column A in the Monthly Risk Tracker sheet)]], Table1[[#This Row],[Level
(Select from dropdown)]], A599)</f>
        <v/>
      </c>
    </row>
    <row r="600" spans="1:2" x14ac:dyDescent="0.3">
      <c r="A600" s="193" t="str">
        <f>IF(Table1[[#This Row],[Date (mm/dd/yyyy)]]&lt;&gt;"", MONTH(Table1[[#This Row],[Date (mm/dd/yyyy)]]), "")</f>
        <v/>
      </c>
      <c r="B600" s="194" t="str">
        <f>CONCATENATE(Table1[[#This Row],[Risk and conditions
(Select from dropdown. To add a category, edit Column A in the Monthly Risk Tracker sheet)]], Table1[[#This Row],[Level
(Select from dropdown)]], A600)</f>
        <v/>
      </c>
    </row>
    <row r="601" spans="1:2" x14ac:dyDescent="0.3">
      <c r="A601" s="193" t="str">
        <f>IF(Table1[[#This Row],[Date (mm/dd/yyyy)]]&lt;&gt;"", MONTH(Table1[[#This Row],[Date (mm/dd/yyyy)]]), "")</f>
        <v/>
      </c>
      <c r="B601" s="194" t="str">
        <f>CONCATENATE(Table1[[#This Row],[Risk and conditions
(Select from dropdown. To add a category, edit Column A in the Monthly Risk Tracker sheet)]], Table1[[#This Row],[Level
(Select from dropdown)]], A601)</f>
        <v/>
      </c>
    </row>
    <row r="602" spans="1:2" x14ac:dyDescent="0.3">
      <c r="A602" s="193" t="str">
        <f>IF(Table1[[#This Row],[Date (mm/dd/yyyy)]]&lt;&gt;"", MONTH(Table1[[#This Row],[Date (mm/dd/yyyy)]]), "")</f>
        <v/>
      </c>
      <c r="B602" s="194" t="str">
        <f>CONCATENATE(Table1[[#This Row],[Risk and conditions
(Select from dropdown. To add a category, edit Column A in the Monthly Risk Tracker sheet)]], Table1[[#This Row],[Level
(Select from dropdown)]], A602)</f>
        <v/>
      </c>
    </row>
    <row r="603" spans="1:2" x14ac:dyDescent="0.3">
      <c r="A603" s="193" t="str">
        <f>IF(Table1[[#This Row],[Date (mm/dd/yyyy)]]&lt;&gt;"", MONTH(Table1[[#This Row],[Date (mm/dd/yyyy)]]), "")</f>
        <v/>
      </c>
      <c r="B603" s="194" t="str">
        <f>CONCATENATE(Table1[[#This Row],[Risk and conditions
(Select from dropdown. To add a category, edit Column A in the Monthly Risk Tracker sheet)]], Table1[[#This Row],[Level
(Select from dropdown)]], A603)</f>
        <v/>
      </c>
    </row>
    <row r="604" spans="1:2" x14ac:dyDescent="0.3">
      <c r="A604" s="193" t="str">
        <f>IF(Table1[[#This Row],[Date (mm/dd/yyyy)]]&lt;&gt;"", MONTH(Table1[[#This Row],[Date (mm/dd/yyyy)]]), "")</f>
        <v/>
      </c>
      <c r="B604" s="194" t="str">
        <f>CONCATENATE(Table1[[#This Row],[Risk and conditions
(Select from dropdown. To add a category, edit Column A in the Monthly Risk Tracker sheet)]], Table1[[#This Row],[Level
(Select from dropdown)]], A604)</f>
        <v/>
      </c>
    </row>
    <row r="605" spans="1:2" x14ac:dyDescent="0.3">
      <c r="A605" s="193" t="str">
        <f>IF(Table1[[#This Row],[Date (mm/dd/yyyy)]]&lt;&gt;"", MONTH(Table1[[#This Row],[Date (mm/dd/yyyy)]]), "")</f>
        <v/>
      </c>
      <c r="B605" s="194" t="str">
        <f>CONCATENATE(Table1[[#This Row],[Risk and conditions
(Select from dropdown. To add a category, edit Column A in the Monthly Risk Tracker sheet)]], Table1[[#This Row],[Level
(Select from dropdown)]], A605)</f>
        <v/>
      </c>
    </row>
    <row r="606" spans="1:2" x14ac:dyDescent="0.3">
      <c r="A606" s="193" t="str">
        <f>IF(Table1[[#This Row],[Date (mm/dd/yyyy)]]&lt;&gt;"", MONTH(Table1[[#This Row],[Date (mm/dd/yyyy)]]), "")</f>
        <v/>
      </c>
      <c r="B606" s="194" t="str">
        <f>CONCATENATE(Table1[[#This Row],[Risk and conditions
(Select from dropdown. To add a category, edit Column A in the Monthly Risk Tracker sheet)]], Table1[[#This Row],[Level
(Select from dropdown)]], A606)</f>
        <v/>
      </c>
    </row>
    <row r="607" spans="1:2" x14ac:dyDescent="0.3">
      <c r="A607" s="193" t="str">
        <f>IF(Table1[[#This Row],[Date (mm/dd/yyyy)]]&lt;&gt;"", MONTH(Table1[[#This Row],[Date (mm/dd/yyyy)]]), "")</f>
        <v/>
      </c>
      <c r="B607" s="194" t="str">
        <f>CONCATENATE(Table1[[#This Row],[Risk and conditions
(Select from dropdown. To add a category, edit Column A in the Monthly Risk Tracker sheet)]], Table1[[#This Row],[Level
(Select from dropdown)]], A607)</f>
        <v/>
      </c>
    </row>
    <row r="608" spans="1:2" x14ac:dyDescent="0.3">
      <c r="A608" s="193" t="str">
        <f>IF(Table1[[#This Row],[Date (mm/dd/yyyy)]]&lt;&gt;"", MONTH(Table1[[#This Row],[Date (mm/dd/yyyy)]]), "")</f>
        <v/>
      </c>
      <c r="B608" s="194" t="str">
        <f>CONCATENATE(Table1[[#This Row],[Risk and conditions
(Select from dropdown. To add a category, edit Column A in the Monthly Risk Tracker sheet)]], Table1[[#This Row],[Level
(Select from dropdown)]], A608)</f>
        <v/>
      </c>
    </row>
    <row r="609" spans="1:2" x14ac:dyDescent="0.3">
      <c r="A609" s="193" t="str">
        <f>IF(Table1[[#This Row],[Date (mm/dd/yyyy)]]&lt;&gt;"", MONTH(Table1[[#This Row],[Date (mm/dd/yyyy)]]), "")</f>
        <v/>
      </c>
      <c r="B609" s="194" t="str">
        <f>CONCATENATE(Table1[[#This Row],[Risk and conditions
(Select from dropdown. To add a category, edit Column A in the Monthly Risk Tracker sheet)]], Table1[[#This Row],[Level
(Select from dropdown)]], A609)</f>
        <v/>
      </c>
    </row>
    <row r="610" spans="1:2" x14ac:dyDescent="0.3">
      <c r="A610" s="193" t="str">
        <f>IF(Table1[[#This Row],[Date (mm/dd/yyyy)]]&lt;&gt;"", MONTH(Table1[[#This Row],[Date (mm/dd/yyyy)]]), "")</f>
        <v/>
      </c>
      <c r="B610" s="194" t="str">
        <f>CONCATENATE(Table1[[#This Row],[Risk and conditions
(Select from dropdown. To add a category, edit Column A in the Monthly Risk Tracker sheet)]], Table1[[#This Row],[Level
(Select from dropdown)]], A610)</f>
        <v/>
      </c>
    </row>
    <row r="611" spans="1:2" x14ac:dyDescent="0.3">
      <c r="A611" s="193" t="str">
        <f>IF(Table1[[#This Row],[Date (mm/dd/yyyy)]]&lt;&gt;"", MONTH(Table1[[#This Row],[Date (mm/dd/yyyy)]]), "")</f>
        <v/>
      </c>
      <c r="B611" s="194" t="str">
        <f>CONCATENATE(Table1[[#This Row],[Risk and conditions
(Select from dropdown. To add a category, edit Column A in the Monthly Risk Tracker sheet)]], Table1[[#This Row],[Level
(Select from dropdown)]], A611)</f>
        <v/>
      </c>
    </row>
    <row r="612" spans="1:2" x14ac:dyDescent="0.3">
      <c r="A612" s="193" t="str">
        <f>IF(Table1[[#This Row],[Date (mm/dd/yyyy)]]&lt;&gt;"", MONTH(Table1[[#This Row],[Date (mm/dd/yyyy)]]), "")</f>
        <v/>
      </c>
      <c r="B612" s="194" t="str">
        <f>CONCATENATE(Table1[[#This Row],[Risk and conditions
(Select from dropdown. To add a category, edit Column A in the Monthly Risk Tracker sheet)]], Table1[[#This Row],[Level
(Select from dropdown)]], A612)</f>
        <v/>
      </c>
    </row>
    <row r="613" spans="1:2" x14ac:dyDescent="0.3">
      <c r="A613" s="193" t="str">
        <f>IF(Table1[[#This Row],[Date (mm/dd/yyyy)]]&lt;&gt;"", MONTH(Table1[[#This Row],[Date (mm/dd/yyyy)]]), "")</f>
        <v/>
      </c>
      <c r="B613" s="194" t="str">
        <f>CONCATENATE(Table1[[#This Row],[Risk and conditions
(Select from dropdown. To add a category, edit Column A in the Monthly Risk Tracker sheet)]], Table1[[#This Row],[Level
(Select from dropdown)]], A613)</f>
        <v/>
      </c>
    </row>
    <row r="614" spans="1:2" x14ac:dyDescent="0.3">
      <c r="A614" s="193" t="str">
        <f>IF(Table1[[#This Row],[Date (mm/dd/yyyy)]]&lt;&gt;"", MONTH(Table1[[#This Row],[Date (mm/dd/yyyy)]]), "")</f>
        <v/>
      </c>
      <c r="B614" s="194" t="str">
        <f>CONCATENATE(Table1[[#This Row],[Risk and conditions
(Select from dropdown. To add a category, edit Column A in the Monthly Risk Tracker sheet)]], Table1[[#This Row],[Level
(Select from dropdown)]], A614)</f>
        <v/>
      </c>
    </row>
    <row r="615" spans="1:2" x14ac:dyDescent="0.3">
      <c r="A615" s="193" t="str">
        <f>IF(Table1[[#This Row],[Date (mm/dd/yyyy)]]&lt;&gt;"", MONTH(Table1[[#This Row],[Date (mm/dd/yyyy)]]), "")</f>
        <v/>
      </c>
      <c r="B615" s="194" t="str">
        <f>CONCATENATE(Table1[[#This Row],[Risk and conditions
(Select from dropdown. To add a category, edit Column A in the Monthly Risk Tracker sheet)]], Table1[[#This Row],[Level
(Select from dropdown)]], A615)</f>
        <v/>
      </c>
    </row>
    <row r="616" spans="1:2" x14ac:dyDescent="0.3">
      <c r="A616" s="193" t="str">
        <f>IF(Table1[[#This Row],[Date (mm/dd/yyyy)]]&lt;&gt;"", MONTH(Table1[[#This Row],[Date (mm/dd/yyyy)]]), "")</f>
        <v/>
      </c>
      <c r="B616" s="194" t="str">
        <f>CONCATENATE(Table1[[#This Row],[Risk and conditions
(Select from dropdown. To add a category, edit Column A in the Monthly Risk Tracker sheet)]], Table1[[#This Row],[Level
(Select from dropdown)]], A616)</f>
        <v/>
      </c>
    </row>
    <row r="617" spans="1:2" x14ac:dyDescent="0.3">
      <c r="A617" s="193" t="str">
        <f>IF(Table1[[#This Row],[Date (mm/dd/yyyy)]]&lt;&gt;"", MONTH(Table1[[#This Row],[Date (mm/dd/yyyy)]]), "")</f>
        <v/>
      </c>
      <c r="B617" s="194" t="str">
        <f>CONCATENATE(Table1[[#This Row],[Risk and conditions
(Select from dropdown. To add a category, edit Column A in the Monthly Risk Tracker sheet)]], Table1[[#This Row],[Level
(Select from dropdown)]], A617)</f>
        <v/>
      </c>
    </row>
    <row r="618" spans="1:2" x14ac:dyDescent="0.3">
      <c r="A618" s="193" t="str">
        <f>IF(Table1[[#This Row],[Date (mm/dd/yyyy)]]&lt;&gt;"", MONTH(Table1[[#This Row],[Date (mm/dd/yyyy)]]), "")</f>
        <v/>
      </c>
      <c r="B618" s="194" t="str">
        <f>CONCATENATE(Table1[[#This Row],[Risk and conditions
(Select from dropdown. To add a category, edit Column A in the Monthly Risk Tracker sheet)]], Table1[[#This Row],[Level
(Select from dropdown)]], A618)</f>
        <v/>
      </c>
    </row>
    <row r="619" spans="1:2" x14ac:dyDescent="0.3">
      <c r="A619" s="193" t="str">
        <f>IF(Table1[[#This Row],[Date (mm/dd/yyyy)]]&lt;&gt;"", MONTH(Table1[[#This Row],[Date (mm/dd/yyyy)]]), "")</f>
        <v/>
      </c>
      <c r="B619" s="194" t="str">
        <f>CONCATENATE(Table1[[#This Row],[Risk and conditions
(Select from dropdown. To add a category, edit Column A in the Monthly Risk Tracker sheet)]], Table1[[#This Row],[Level
(Select from dropdown)]], A619)</f>
        <v/>
      </c>
    </row>
    <row r="620" spans="1:2" x14ac:dyDescent="0.3">
      <c r="A620" s="193" t="str">
        <f>IF(Table1[[#This Row],[Date (mm/dd/yyyy)]]&lt;&gt;"", MONTH(Table1[[#This Row],[Date (mm/dd/yyyy)]]), "")</f>
        <v/>
      </c>
      <c r="B620" s="194" t="str">
        <f>CONCATENATE(Table1[[#This Row],[Risk and conditions
(Select from dropdown. To add a category, edit Column A in the Monthly Risk Tracker sheet)]], Table1[[#This Row],[Level
(Select from dropdown)]], A620)</f>
        <v/>
      </c>
    </row>
    <row r="621" spans="1:2" x14ac:dyDescent="0.3">
      <c r="A621" s="193" t="str">
        <f>IF(Table1[[#This Row],[Date (mm/dd/yyyy)]]&lt;&gt;"", MONTH(Table1[[#This Row],[Date (mm/dd/yyyy)]]), "")</f>
        <v/>
      </c>
      <c r="B621" s="194" t="str">
        <f>CONCATENATE(Table1[[#This Row],[Risk and conditions
(Select from dropdown. To add a category, edit Column A in the Monthly Risk Tracker sheet)]], Table1[[#This Row],[Level
(Select from dropdown)]], A621)</f>
        <v/>
      </c>
    </row>
    <row r="622" spans="1:2" x14ac:dyDescent="0.3">
      <c r="A622" s="193" t="str">
        <f>IF(Table1[[#This Row],[Date (mm/dd/yyyy)]]&lt;&gt;"", MONTH(Table1[[#This Row],[Date (mm/dd/yyyy)]]), "")</f>
        <v/>
      </c>
      <c r="B622" s="194" t="str">
        <f>CONCATENATE(Table1[[#This Row],[Risk and conditions
(Select from dropdown. To add a category, edit Column A in the Monthly Risk Tracker sheet)]], Table1[[#This Row],[Level
(Select from dropdown)]], A622)</f>
        <v/>
      </c>
    </row>
    <row r="623" spans="1:2" x14ac:dyDescent="0.3">
      <c r="A623" s="193" t="str">
        <f>IF(Table1[[#This Row],[Date (mm/dd/yyyy)]]&lt;&gt;"", MONTH(Table1[[#This Row],[Date (mm/dd/yyyy)]]), "")</f>
        <v/>
      </c>
      <c r="B623" s="194" t="str">
        <f>CONCATENATE(Table1[[#This Row],[Risk and conditions
(Select from dropdown. To add a category, edit Column A in the Monthly Risk Tracker sheet)]], Table1[[#This Row],[Level
(Select from dropdown)]], A623)</f>
        <v/>
      </c>
    </row>
    <row r="624" spans="1:2" x14ac:dyDescent="0.3">
      <c r="A624" s="193" t="str">
        <f>IF(Table1[[#This Row],[Date (mm/dd/yyyy)]]&lt;&gt;"", MONTH(Table1[[#This Row],[Date (mm/dd/yyyy)]]), "")</f>
        <v/>
      </c>
      <c r="B624" s="194" t="str">
        <f>CONCATENATE(Table1[[#This Row],[Risk and conditions
(Select from dropdown. To add a category, edit Column A in the Monthly Risk Tracker sheet)]], Table1[[#This Row],[Level
(Select from dropdown)]], A624)</f>
        <v/>
      </c>
    </row>
    <row r="625" spans="1:2" x14ac:dyDescent="0.3">
      <c r="A625" s="193" t="str">
        <f>IF(Table1[[#This Row],[Date (mm/dd/yyyy)]]&lt;&gt;"", MONTH(Table1[[#This Row],[Date (mm/dd/yyyy)]]), "")</f>
        <v/>
      </c>
      <c r="B625" s="194" t="str">
        <f>CONCATENATE(Table1[[#This Row],[Risk and conditions
(Select from dropdown. To add a category, edit Column A in the Monthly Risk Tracker sheet)]], Table1[[#This Row],[Level
(Select from dropdown)]], A625)</f>
        <v/>
      </c>
    </row>
    <row r="626" spans="1:2" x14ac:dyDescent="0.3">
      <c r="A626" s="193" t="str">
        <f>IF(Table1[[#This Row],[Date (mm/dd/yyyy)]]&lt;&gt;"", MONTH(Table1[[#This Row],[Date (mm/dd/yyyy)]]), "")</f>
        <v/>
      </c>
      <c r="B626" s="194" t="str">
        <f>CONCATENATE(Table1[[#This Row],[Risk and conditions
(Select from dropdown. To add a category, edit Column A in the Monthly Risk Tracker sheet)]], Table1[[#This Row],[Level
(Select from dropdown)]], A626)</f>
        <v/>
      </c>
    </row>
    <row r="627" spans="1:2" x14ac:dyDescent="0.3">
      <c r="A627" s="193" t="str">
        <f>IF(Table1[[#This Row],[Date (mm/dd/yyyy)]]&lt;&gt;"", MONTH(Table1[[#This Row],[Date (mm/dd/yyyy)]]), "")</f>
        <v/>
      </c>
      <c r="B627" s="194" t="str">
        <f>CONCATENATE(Table1[[#This Row],[Risk and conditions
(Select from dropdown. To add a category, edit Column A in the Monthly Risk Tracker sheet)]], Table1[[#This Row],[Level
(Select from dropdown)]], A627)</f>
        <v/>
      </c>
    </row>
    <row r="628" spans="1:2" x14ac:dyDescent="0.3">
      <c r="A628" s="193" t="str">
        <f>IF(Table1[[#This Row],[Date (mm/dd/yyyy)]]&lt;&gt;"", MONTH(Table1[[#This Row],[Date (mm/dd/yyyy)]]), "")</f>
        <v/>
      </c>
      <c r="B628" s="194" t="str">
        <f>CONCATENATE(Table1[[#This Row],[Risk and conditions
(Select from dropdown. To add a category, edit Column A in the Monthly Risk Tracker sheet)]], Table1[[#This Row],[Level
(Select from dropdown)]], A628)</f>
        <v/>
      </c>
    </row>
    <row r="629" spans="1:2" x14ac:dyDescent="0.3">
      <c r="A629" s="193" t="str">
        <f>IF(Table1[[#This Row],[Date (mm/dd/yyyy)]]&lt;&gt;"", MONTH(Table1[[#This Row],[Date (mm/dd/yyyy)]]), "")</f>
        <v/>
      </c>
      <c r="B629" s="194" t="str">
        <f>CONCATENATE(Table1[[#This Row],[Risk and conditions
(Select from dropdown. To add a category, edit Column A in the Monthly Risk Tracker sheet)]], Table1[[#This Row],[Level
(Select from dropdown)]], A629)</f>
        <v/>
      </c>
    </row>
    <row r="630" spans="1:2" x14ac:dyDescent="0.3">
      <c r="A630" s="193" t="str">
        <f>IF(Table1[[#This Row],[Date (mm/dd/yyyy)]]&lt;&gt;"", MONTH(Table1[[#This Row],[Date (mm/dd/yyyy)]]), "")</f>
        <v/>
      </c>
      <c r="B630" s="194" t="str">
        <f>CONCATENATE(Table1[[#This Row],[Risk and conditions
(Select from dropdown. To add a category, edit Column A in the Monthly Risk Tracker sheet)]], Table1[[#This Row],[Level
(Select from dropdown)]], A630)</f>
        <v/>
      </c>
    </row>
    <row r="631" spans="1:2" x14ac:dyDescent="0.3">
      <c r="A631" s="193" t="str">
        <f>IF(Table1[[#This Row],[Date (mm/dd/yyyy)]]&lt;&gt;"", MONTH(Table1[[#This Row],[Date (mm/dd/yyyy)]]), "")</f>
        <v/>
      </c>
      <c r="B631" s="194" t="str">
        <f>CONCATENATE(Table1[[#This Row],[Risk and conditions
(Select from dropdown. To add a category, edit Column A in the Monthly Risk Tracker sheet)]], Table1[[#This Row],[Level
(Select from dropdown)]], A631)</f>
        <v/>
      </c>
    </row>
    <row r="632" spans="1:2" x14ac:dyDescent="0.3">
      <c r="A632" s="193" t="str">
        <f>IF(Table1[[#This Row],[Date (mm/dd/yyyy)]]&lt;&gt;"", MONTH(Table1[[#This Row],[Date (mm/dd/yyyy)]]), "")</f>
        <v/>
      </c>
      <c r="B632" s="194" t="str">
        <f>CONCATENATE(Table1[[#This Row],[Risk and conditions
(Select from dropdown. To add a category, edit Column A in the Monthly Risk Tracker sheet)]], Table1[[#This Row],[Level
(Select from dropdown)]], A632)</f>
        <v/>
      </c>
    </row>
    <row r="633" spans="1:2" x14ac:dyDescent="0.3">
      <c r="A633" s="193" t="str">
        <f>IF(Table1[[#This Row],[Date (mm/dd/yyyy)]]&lt;&gt;"", MONTH(Table1[[#This Row],[Date (mm/dd/yyyy)]]), "")</f>
        <v/>
      </c>
      <c r="B633" s="194" t="str">
        <f>CONCATENATE(Table1[[#This Row],[Risk and conditions
(Select from dropdown. To add a category, edit Column A in the Monthly Risk Tracker sheet)]], Table1[[#This Row],[Level
(Select from dropdown)]], A633)</f>
        <v/>
      </c>
    </row>
    <row r="634" spans="1:2" x14ac:dyDescent="0.3">
      <c r="A634" s="193" t="str">
        <f>IF(Table1[[#This Row],[Date (mm/dd/yyyy)]]&lt;&gt;"", MONTH(Table1[[#This Row],[Date (mm/dd/yyyy)]]), "")</f>
        <v/>
      </c>
      <c r="B634" s="194" t="str">
        <f>CONCATENATE(Table1[[#This Row],[Risk and conditions
(Select from dropdown. To add a category, edit Column A in the Monthly Risk Tracker sheet)]], Table1[[#This Row],[Level
(Select from dropdown)]], A634)</f>
        <v/>
      </c>
    </row>
    <row r="635" spans="1:2" x14ac:dyDescent="0.3">
      <c r="A635" s="193" t="str">
        <f>IF(Table1[[#This Row],[Date (mm/dd/yyyy)]]&lt;&gt;"", MONTH(Table1[[#This Row],[Date (mm/dd/yyyy)]]), "")</f>
        <v/>
      </c>
      <c r="B635" s="194" t="str">
        <f>CONCATENATE(Table1[[#This Row],[Risk and conditions
(Select from dropdown. To add a category, edit Column A in the Monthly Risk Tracker sheet)]], Table1[[#This Row],[Level
(Select from dropdown)]], A635)</f>
        <v/>
      </c>
    </row>
    <row r="636" spans="1:2" x14ac:dyDescent="0.3">
      <c r="A636" s="193" t="str">
        <f>IF(Table1[[#This Row],[Date (mm/dd/yyyy)]]&lt;&gt;"", MONTH(Table1[[#This Row],[Date (mm/dd/yyyy)]]), "")</f>
        <v/>
      </c>
      <c r="B636" s="194" t="str">
        <f>CONCATENATE(Table1[[#This Row],[Risk and conditions
(Select from dropdown. To add a category, edit Column A in the Monthly Risk Tracker sheet)]], Table1[[#This Row],[Level
(Select from dropdown)]], A636)</f>
        <v/>
      </c>
    </row>
    <row r="637" spans="1:2" x14ac:dyDescent="0.3">
      <c r="A637" s="193" t="str">
        <f>IF(Table1[[#This Row],[Date (mm/dd/yyyy)]]&lt;&gt;"", MONTH(Table1[[#This Row],[Date (mm/dd/yyyy)]]), "")</f>
        <v/>
      </c>
      <c r="B637" s="194" t="str">
        <f>CONCATENATE(Table1[[#This Row],[Risk and conditions
(Select from dropdown. To add a category, edit Column A in the Monthly Risk Tracker sheet)]], Table1[[#This Row],[Level
(Select from dropdown)]], A637)</f>
        <v/>
      </c>
    </row>
    <row r="638" spans="1:2" x14ac:dyDescent="0.3">
      <c r="A638" s="193" t="str">
        <f>IF(Table1[[#This Row],[Date (mm/dd/yyyy)]]&lt;&gt;"", MONTH(Table1[[#This Row],[Date (mm/dd/yyyy)]]), "")</f>
        <v/>
      </c>
      <c r="B638" s="194" t="str">
        <f>CONCATENATE(Table1[[#This Row],[Risk and conditions
(Select from dropdown. To add a category, edit Column A in the Monthly Risk Tracker sheet)]], Table1[[#This Row],[Level
(Select from dropdown)]], A638)</f>
        <v/>
      </c>
    </row>
    <row r="639" spans="1:2" x14ac:dyDescent="0.3">
      <c r="A639" s="193" t="str">
        <f>IF(Table1[[#This Row],[Date (mm/dd/yyyy)]]&lt;&gt;"", MONTH(Table1[[#This Row],[Date (mm/dd/yyyy)]]), "")</f>
        <v/>
      </c>
      <c r="B639" s="194" t="str">
        <f>CONCATENATE(Table1[[#This Row],[Risk and conditions
(Select from dropdown. To add a category, edit Column A in the Monthly Risk Tracker sheet)]], Table1[[#This Row],[Level
(Select from dropdown)]], A639)</f>
        <v/>
      </c>
    </row>
    <row r="640" spans="1:2" x14ac:dyDescent="0.3">
      <c r="A640" s="193" t="str">
        <f>IF(Table1[[#This Row],[Date (mm/dd/yyyy)]]&lt;&gt;"", MONTH(Table1[[#This Row],[Date (mm/dd/yyyy)]]), "")</f>
        <v/>
      </c>
      <c r="B640" s="194" t="str">
        <f>CONCATENATE(Table1[[#This Row],[Risk and conditions
(Select from dropdown. To add a category, edit Column A in the Monthly Risk Tracker sheet)]], Table1[[#This Row],[Level
(Select from dropdown)]], A640)</f>
        <v/>
      </c>
    </row>
    <row r="641" spans="1:2" x14ac:dyDescent="0.3">
      <c r="A641" s="193" t="str">
        <f>IF(Table1[[#This Row],[Date (mm/dd/yyyy)]]&lt;&gt;"", MONTH(Table1[[#This Row],[Date (mm/dd/yyyy)]]), "")</f>
        <v/>
      </c>
      <c r="B641" s="194" t="str">
        <f>CONCATENATE(Table1[[#This Row],[Risk and conditions
(Select from dropdown. To add a category, edit Column A in the Monthly Risk Tracker sheet)]], Table1[[#This Row],[Level
(Select from dropdown)]], A641)</f>
        <v/>
      </c>
    </row>
    <row r="642" spans="1:2" x14ac:dyDescent="0.3">
      <c r="A642" s="193" t="str">
        <f>IF(Table1[[#This Row],[Date (mm/dd/yyyy)]]&lt;&gt;"", MONTH(Table1[[#This Row],[Date (mm/dd/yyyy)]]), "")</f>
        <v/>
      </c>
      <c r="B642" s="194" t="str">
        <f>CONCATENATE(Table1[[#This Row],[Risk and conditions
(Select from dropdown. To add a category, edit Column A in the Monthly Risk Tracker sheet)]], Table1[[#This Row],[Level
(Select from dropdown)]], A642)</f>
        <v/>
      </c>
    </row>
    <row r="643" spans="1:2" x14ac:dyDescent="0.3">
      <c r="A643" s="193" t="str">
        <f>IF(Table1[[#This Row],[Date (mm/dd/yyyy)]]&lt;&gt;"", MONTH(Table1[[#This Row],[Date (mm/dd/yyyy)]]), "")</f>
        <v/>
      </c>
      <c r="B643" s="194" t="str">
        <f>CONCATENATE(Table1[[#This Row],[Risk and conditions
(Select from dropdown. To add a category, edit Column A in the Monthly Risk Tracker sheet)]], Table1[[#This Row],[Level
(Select from dropdown)]], A643)</f>
        <v/>
      </c>
    </row>
    <row r="644" spans="1:2" x14ac:dyDescent="0.3">
      <c r="A644" s="193" t="str">
        <f>IF(Table1[[#This Row],[Date (mm/dd/yyyy)]]&lt;&gt;"", MONTH(Table1[[#This Row],[Date (mm/dd/yyyy)]]), "")</f>
        <v/>
      </c>
      <c r="B644" s="194" t="str">
        <f>CONCATENATE(Table1[[#This Row],[Risk and conditions
(Select from dropdown. To add a category, edit Column A in the Monthly Risk Tracker sheet)]], Table1[[#This Row],[Level
(Select from dropdown)]], A644)</f>
        <v/>
      </c>
    </row>
    <row r="645" spans="1:2" x14ac:dyDescent="0.3">
      <c r="A645" s="193" t="str">
        <f>IF(Table1[[#This Row],[Date (mm/dd/yyyy)]]&lt;&gt;"", MONTH(Table1[[#This Row],[Date (mm/dd/yyyy)]]), "")</f>
        <v/>
      </c>
      <c r="B645" s="194" t="str">
        <f>CONCATENATE(Table1[[#This Row],[Risk and conditions
(Select from dropdown. To add a category, edit Column A in the Monthly Risk Tracker sheet)]], Table1[[#This Row],[Level
(Select from dropdown)]], A645)</f>
        <v/>
      </c>
    </row>
    <row r="646" spans="1:2" x14ac:dyDescent="0.3">
      <c r="A646" s="193" t="str">
        <f>IF(Table1[[#This Row],[Date (mm/dd/yyyy)]]&lt;&gt;"", MONTH(Table1[[#This Row],[Date (mm/dd/yyyy)]]), "")</f>
        <v/>
      </c>
      <c r="B646" s="194" t="str">
        <f>CONCATENATE(Table1[[#This Row],[Risk and conditions
(Select from dropdown. To add a category, edit Column A in the Monthly Risk Tracker sheet)]], Table1[[#This Row],[Level
(Select from dropdown)]], A646)</f>
        <v/>
      </c>
    </row>
    <row r="647" spans="1:2" x14ac:dyDescent="0.3">
      <c r="A647" s="193" t="str">
        <f>IF(Table1[[#This Row],[Date (mm/dd/yyyy)]]&lt;&gt;"", MONTH(Table1[[#This Row],[Date (mm/dd/yyyy)]]), "")</f>
        <v/>
      </c>
      <c r="B647" s="194" t="str">
        <f>CONCATENATE(Table1[[#This Row],[Risk and conditions
(Select from dropdown. To add a category, edit Column A in the Monthly Risk Tracker sheet)]], Table1[[#This Row],[Level
(Select from dropdown)]], A647)</f>
        <v/>
      </c>
    </row>
    <row r="648" spans="1:2" x14ac:dyDescent="0.3">
      <c r="A648" s="193" t="str">
        <f>IF(Table1[[#This Row],[Date (mm/dd/yyyy)]]&lt;&gt;"", MONTH(Table1[[#This Row],[Date (mm/dd/yyyy)]]), "")</f>
        <v/>
      </c>
      <c r="B648" s="194" t="str">
        <f>CONCATENATE(Table1[[#This Row],[Risk and conditions
(Select from dropdown. To add a category, edit Column A in the Monthly Risk Tracker sheet)]], Table1[[#This Row],[Level
(Select from dropdown)]], A648)</f>
        <v/>
      </c>
    </row>
    <row r="649" spans="1:2" x14ac:dyDescent="0.3">
      <c r="A649" s="193" t="str">
        <f>IF(Table1[[#This Row],[Date (mm/dd/yyyy)]]&lt;&gt;"", MONTH(Table1[[#This Row],[Date (mm/dd/yyyy)]]), "")</f>
        <v/>
      </c>
      <c r="B649" s="194" t="str">
        <f>CONCATENATE(Table1[[#This Row],[Risk and conditions
(Select from dropdown. To add a category, edit Column A in the Monthly Risk Tracker sheet)]], Table1[[#This Row],[Level
(Select from dropdown)]], A649)</f>
        <v/>
      </c>
    </row>
    <row r="650" spans="1:2" x14ac:dyDescent="0.3">
      <c r="A650" s="193" t="str">
        <f>IF(Table1[[#This Row],[Date (mm/dd/yyyy)]]&lt;&gt;"", MONTH(Table1[[#This Row],[Date (mm/dd/yyyy)]]), "")</f>
        <v/>
      </c>
      <c r="B650" s="194" t="str">
        <f>CONCATENATE(Table1[[#This Row],[Risk and conditions
(Select from dropdown. To add a category, edit Column A in the Monthly Risk Tracker sheet)]], Table1[[#This Row],[Level
(Select from dropdown)]], A650)</f>
        <v/>
      </c>
    </row>
    <row r="651" spans="1:2" x14ac:dyDescent="0.3">
      <c r="A651" s="193" t="str">
        <f>IF(Table1[[#This Row],[Date (mm/dd/yyyy)]]&lt;&gt;"", MONTH(Table1[[#This Row],[Date (mm/dd/yyyy)]]), "")</f>
        <v/>
      </c>
      <c r="B651" s="194" t="str">
        <f>CONCATENATE(Table1[[#This Row],[Risk and conditions
(Select from dropdown. To add a category, edit Column A in the Monthly Risk Tracker sheet)]], Table1[[#This Row],[Level
(Select from dropdown)]], A651)</f>
        <v/>
      </c>
    </row>
    <row r="652" spans="1:2" x14ac:dyDescent="0.3">
      <c r="A652" s="193" t="str">
        <f>IF(Table1[[#This Row],[Date (mm/dd/yyyy)]]&lt;&gt;"", MONTH(Table1[[#This Row],[Date (mm/dd/yyyy)]]), "")</f>
        <v/>
      </c>
      <c r="B652" s="194" t="str">
        <f>CONCATENATE(Table1[[#This Row],[Risk and conditions
(Select from dropdown. To add a category, edit Column A in the Monthly Risk Tracker sheet)]], Table1[[#This Row],[Level
(Select from dropdown)]], A652)</f>
        <v/>
      </c>
    </row>
    <row r="653" spans="1:2" x14ac:dyDescent="0.3">
      <c r="A653" s="193" t="str">
        <f>IF(Table1[[#This Row],[Date (mm/dd/yyyy)]]&lt;&gt;"", MONTH(Table1[[#This Row],[Date (mm/dd/yyyy)]]), "")</f>
        <v/>
      </c>
      <c r="B653" s="194" t="str">
        <f>CONCATENATE(Table1[[#This Row],[Risk and conditions
(Select from dropdown. To add a category, edit Column A in the Monthly Risk Tracker sheet)]], Table1[[#This Row],[Level
(Select from dropdown)]], A653)</f>
        <v/>
      </c>
    </row>
    <row r="654" spans="1:2" x14ac:dyDescent="0.3">
      <c r="A654" s="193" t="str">
        <f>IF(Table1[[#This Row],[Date (mm/dd/yyyy)]]&lt;&gt;"", MONTH(Table1[[#This Row],[Date (mm/dd/yyyy)]]), "")</f>
        <v/>
      </c>
      <c r="B654" s="194" t="str">
        <f>CONCATENATE(Table1[[#This Row],[Risk and conditions
(Select from dropdown. To add a category, edit Column A in the Monthly Risk Tracker sheet)]], Table1[[#This Row],[Level
(Select from dropdown)]], A654)</f>
        <v/>
      </c>
    </row>
    <row r="655" spans="1:2" x14ac:dyDescent="0.3">
      <c r="A655" s="193" t="str">
        <f>IF(Table1[[#This Row],[Date (mm/dd/yyyy)]]&lt;&gt;"", MONTH(Table1[[#This Row],[Date (mm/dd/yyyy)]]), "")</f>
        <v/>
      </c>
      <c r="B655" s="194" t="str">
        <f>CONCATENATE(Table1[[#This Row],[Risk and conditions
(Select from dropdown. To add a category, edit Column A in the Monthly Risk Tracker sheet)]], Table1[[#This Row],[Level
(Select from dropdown)]], A655)</f>
        <v/>
      </c>
    </row>
    <row r="656" spans="1:2" x14ac:dyDescent="0.3">
      <c r="A656" s="193" t="str">
        <f>IF(Table1[[#This Row],[Date (mm/dd/yyyy)]]&lt;&gt;"", MONTH(Table1[[#This Row],[Date (mm/dd/yyyy)]]), "")</f>
        <v/>
      </c>
      <c r="B656" s="194" t="str">
        <f>CONCATENATE(Table1[[#This Row],[Risk and conditions
(Select from dropdown. To add a category, edit Column A in the Monthly Risk Tracker sheet)]], Table1[[#This Row],[Level
(Select from dropdown)]], A656)</f>
        <v/>
      </c>
    </row>
    <row r="657" spans="1:2" x14ac:dyDescent="0.3">
      <c r="A657" s="193" t="str">
        <f>IF(Table1[[#This Row],[Date (mm/dd/yyyy)]]&lt;&gt;"", MONTH(Table1[[#This Row],[Date (mm/dd/yyyy)]]), "")</f>
        <v/>
      </c>
      <c r="B657" s="194" t="str">
        <f>CONCATENATE(Table1[[#This Row],[Risk and conditions
(Select from dropdown. To add a category, edit Column A in the Monthly Risk Tracker sheet)]], Table1[[#This Row],[Level
(Select from dropdown)]], A657)</f>
        <v/>
      </c>
    </row>
    <row r="658" spans="1:2" x14ac:dyDescent="0.3">
      <c r="A658" s="193" t="str">
        <f>IF(Table1[[#This Row],[Date (mm/dd/yyyy)]]&lt;&gt;"", MONTH(Table1[[#This Row],[Date (mm/dd/yyyy)]]), "")</f>
        <v/>
      </c>
      <c r="B658" s="194" t="str">
        <f>CONCATENATE(Table1[[#This Row],[Risk and conditions
(Select from dropdown. To add a category, edit Column A in the Monthly Risk Tracker sheet)]], Table1[[#This Row],[Level
(Select from dropdown)]], A658)</f>
        <v/>
      </c>
    </row>
    <row r="659" spans="1:2" x14ac:dyDescent="0.3">
      <c r="A659" s="193" t="str">
        <f>IF(Table1[[#This Row],[Date (mm/dd/yyyy)]]&lt;&gt;"", MONTH(Table1[[#This Row],[Date (mm/dd/yyyy)]]), "")</f>
        <v/>
      </c>
      <c r="B659" s="194" t="str">
        <f>CONCATENATE(Table1[[#This Row],[Risk and conditions
(Select from dropdown. To add a category, edit Column A in the Monthly Risk Tracker sheet)]], Table1[[#This Row],[Level
(Select from dropdown)]], A659)</f>
        <v/>
      </c>
    </row>
    <row r="660" spans="1:2" x14ac:dyDescent="0.3">
      <c r="A660" s="193" t="str">
        <f>IF(Table1[[#This Row],[Date (mm/dd/yyyy)]]&lt;&gt;"", MONTH(Table1[[#This Row],[Date (mm/dd/yyyy)]]), "")</f>
        <v/>
      </c>
      <c r="B660" s="194" t="str">
        <f>CONCATENATE(Table1[[#This Row],[Risk and conditions
(Select from dropdown. To add a category, edit Column A in the Monthly Risk Tracker sheet)]], Table1[[#This Row],[Level
(Select from dropdown)]], A660)</f>
        <v/>
      </c>
    </row>
    <row r="661" spans="1:2" x14ac:dyDescent="0.3">
      <c r="A661" s="193" t="str">
        <f>IF(Table1[[#This Row],[Date (mm/dd/yyyy)]]&lt;&gt;"", MONTH(Table1[[#This Row],[Date (mm/dd/yyyy)]]), "")</f>
        <v/>
      </c>
      <c r="B661" s="194" t="str">
        <f>CONCATENATE(Table1[[#This Row],[Risk and conditions
(Select from dropdown. To add a category, edit Column A in the Monthly Risk Tracker sheet)]], Table1[[#This Row],[Level
(Select from dropdown)]], A661)</f>
        <v/>
      </c>
    </row>
    <row r="662" spans="1:2" x14ac:dyDescent="0.3">
      <c r="A662" s="193" t="str">
        <f>IF(Table1[[#This Row],[Date (mm/dd/yyyy)]]&lt;&gt;"", MONTH(Table1[[#This Row],[Date (mm/dd/yyyy)]]), "")</f>
        <v/>
      </c>
      <c r="B662" s="194" t="str">
        <f>CONCATENATE(Table1[[#This Row],[Risk and conditions
(Select from dropdown. To add a category, edit Column A in the Monthly Risk Tracker sheet)]], Table1[[#This Row],[Level
(Select from dropdown)]], A662)</f>
        <v/>
      </c>
    </row>
    <row r="663" spans="1:2" x14ac:dyDescent="0.3">
      <c r="A663" s="193" t="str">
        <f>IF(Table1[[#This Row],[Date (mm/dd/yyyy)]]&lt;&gt;"", MONTH(Table1[[#This Row],[Date (mm/dd/yyyy)]]), "")</f>
        <v/>
      </c>
      <c r="B663" s="194" t="str">
        <f>CONCATENATE(Table1[[#This Row],[Risk and conditions
(Select from dropdown. To add a category, edit Column A in the Monthly Risk Tracker sheet)]], Table1[[#This Row],[Level
(Select from dropdown)]], A663)</f>
        <v/>
      </c>
    </row>
    <row r="664" spans="1:2" x14ac:dyDescent="0.3">
      <c r="A664" s="193" t="str">
        <f>IF(Table1[[#This Row],[Date (mm/dd/yyyy)]]&lt;&gt;"", MONTH(Table1[[#This Row],[Date (mm/dd/yyyy)]]), "")</f>
        <v/>
      </c>
      <c r="B664" s="194" t="str">
        <f>CONCATENATE(Table1[[#This Row],[Risk and conditions
(Select from dropdown. To add a category, edit Column A in the Monthly Risk Tracker sheet)]], Table1[[#This Row],[Level
(Select from dropdown)]], A664)</f>
        <v/>
      </c>
    </row>
    <row r="665" spans="1:2" x14ac:dyDescent="0.3">
      <c r="A665" s="193" t="str">
        <f>IF(Table1[[#This Row],[Date (mm/dd/yyyy)]]&lt;&gt;"", MONTH(Table1[[#This Row],[Date (mm/dd/yyyy)]]), "")</f>
        <v/>
      </c>
      <c r="B665" s="194" t="str">
        <f>CONCATENATE(Table1[[#This Row],[Risk and conditions
(Select from dropdown. To add a category, edit Column A in the Monthly Risk Tracker sheet)]], Table1[[#This Row],[Level
(Select from dropdown)]], A665)</f>
        <v/>
      </c>
    </row>
    <row r="666" spans="1:2" x14ac:dyDescent="0.3">
      <c r="A666" s="193" t="str">
        <f>IF(Table1[[#This Row],[Date (mm/dd/yyyy)]]&lt;&gt;"", MONTH(Table1[[#This Row],[Date (mm/dd/yyyy)]]), "")</f>
        <v/>
      </c>
      <c r="B666" s="194" t="str">
        <f>CONCATENATE(Table1[[#This Row],[Risk and conditions
(Select from dropdown. To add a category, edit Column A in the Monthly Risk Tracker sheet)]], Table1[[#This Row],[Level
(Select from dropdown)]], A666)</f>
        <v/>
      </c>
    </row>
    <row r="667" spans="1:2" x14ac:dyDescent="0.3">
      <c r="A667" s="193" t="str">
        <f>IF(Table1[[#This Row],[Date (mm/dd/yyyy)]]&lt;&gt;"", MONTH(Table1[[#This Row],[Date (mm/dd/yyyy)]]), "")</f>
        <v/>
      </c>
      <c r="B667" s="194" t="str">
        <f>CONCATENATE(Table1[[#This Row],[Risk and conditions
(Select from dropdown. To add a category, edit Column A in the Monthly Risk Tracker sheet)]], Table1[[#This Row],[Level
(Select from dropdown)]], A667)</f>
        <v/>
      </c>
    </row>
    <row r="668" spans="1:2" x14ac:dyDescent="0.3">
      <c r="A668" s="193" t="str">
        <f>IF(Table1[[#This Row],[Date (mm/dd/yyyy)]]&lt;&gt;"", MONTH(Table1[[#This Row],[Date (mm/dd/yyyy)]]), "")</f>
        <v/>
      </c>
      <c r="B668" s="194" t="str">
        <f>CONCATENATE(Table1[[#This Row],[Risk and conditions
(Select from dropdown. To add a category, edit Column A in the Monthly Risk Tracker sheet)]], Table1[[#This Row],[Level
(Select from dropdown)]], A668)</f>
        <v/>
      </c>
    </row>
    <row r="669" spans="1:2" x14ac:dyDescent="0.3">
      <c r="A669" s="193" t="str">
        <f>IF(Table1[[#This Row],[Date (mm/dd/yyyy)]]&lt;&gt;"", MONTH(Table1[[#This Row],[Date (mm/dd/yyyy)]]), "")</f>
        <v/>
      </c>
      <c r="B669" s="194" t="str">
        <f>CONCATENATE(Table1[[#This Row],[Risk and conditions
(Select from dropdown. To add a category, edit Column A in the Monthly Risk Tracker sheet)]], Table1[[#This Row],[Level
(Select from dropdown)]], A669)</f>
        <v/>
      </c>
    </row>
    <row r="670" spans="1:2" x14ac:dyDescent="0.3">
      <c r="A670" s="193" t="str">
        <f>IF(Table1[[#This Row],[Date (mm/dd/yyyy)]]&lt;&gt;"", MONTH(Table1[[#This Row],[Date (mm/dd/yyyy)]]), "")</f>
        <v/>
      </c>
      <c r="B670" s="194" t="str">
        <f>CONCATENATE(Table1[[#This Row],[Risk and conditions
(Select from dropdown. To add a category, edit Column A in the Monthly Risk Tracker sheet)]], Table1[[#This Row],[Level
(Select from dropdown)]], A670)</f>
        <v/>
      </c>
    </row>
    <row r="671" spans="1:2" x14ac:dyDescent="0.3">
      <c r="A671" s="193" t="str">
        <f>IF(Table1[[#This Row],[Date (mm/dd/yyyy)]]&lt;&gt;"", MONTH(Table1[[#This Row],[Date (mm/dd/yyyy)]]), "")</f>
        <v/>
      </c>
      <c r="B671" s="194" t="str">
        <f>CONCATENATE(Table1[[#This Row],[Risk and conditions
(Select from dropdown. To add a category, edit Column A in the Monthly Risk Tracker sheet)]], Table1[[#This Row],[Level
(Select from dropdown)]], A671)</f>
        <v/>
      </c>
    </row>
    <row r="672" spans="1:2" x14ac:dyDescent="0.3">
      <c r="A672" s="193" t="str">
        <f>IF(Table1[[#This Row],[Date (mm/dd/yyyy)]]&lt;&gt;"", MONTH(Table1[[#This Row],[Date (mm/dd/yyyy)]]), "")</f>
        <v/>
      </c>
      <c r="B672" s="194" t="str">
        <f>CONCATENATE(Table1[[#This Row],[Risk and conditions
(Select from dropdown. To add a category, edit Column A in the Monthly Risk Tracker sheet)]], Table1[[#This Row],[Level
(Select from dropdown)]], A672)</f>
        <v/>
      </c>
    </row>
    <row r="673" spans="1:2" x14ac:dyDescent="0.3">
      <c r="A673" s="193" t="str">
        <f>IF(Table1[[#This Row],[Date (mm/dd/yyyy)]]&lt;&gt;"", MONTH(Table1[[#This Row],[Date (mm/dd/yyyy)]]), "")</f>
        <v/>
      </c>
      <c r="B673" s="194" t="str">
        <f>CONCATENATE(Table1[[#This Row],[Risk and conditions
(Select from dropdown. To add a category, edit Column A in the Monthly Risk Tracker sheet)]], Table1[[#This Row],[Level
(Select from dropdown)]], A673)</f>
        <v/>
      </c>
    </row>
    <row r="674" spans="1:2" x14ac:dyDescent="0.3">
      <c r="A674" s="193" t="str">
        <f>IF(Table1[[#This Row],[Date (mm/dd/yyyy)]]&lt;&gt;"", MONTH(Table1[[#This Row],[Date (mm/dd/yyyy)]]), "")</f>
        <v/>
      </c>
      <c r="B674" s="194" t="str">
        <f>CONCATENATE(Table1[[#This Row],[Risk and conditions
(Select from dropdown. To add a category, edit Column A in the Monthly Risk Tracker sheet)]], Table1[[#This Row],[Level
(Select from dropdown)]], A674)</f>
        <v/>
      </c>
    </row>
    <row r="675" spans="1:2" x14ac:dyDescent="0.3">
      <c r="A675" s="193" t="str">
        <f>IF(Table1[[#This Row],[Date (mm/dd/yyyy)]]&lt;&gt;"", MONTH(Table1[[#This Row],[Date (mm/dd/yyyy)]]), "")</f>
        <v/>
      </c>
      <c r="B675" s="194" t="str">
        <f>CONCATENATE(Table1[[#This Row],[Risk and conditions
(Select from dropdown. To add a category, edit Column A in the Monthly Risk Tracker sheet)]], Table1[[#This Row],[Level
(Select from dropdown)]], A675)</f>
        <v/>
      </c>
    </row>
    <row r="676" spans="1:2" x14ac:dyDescent="0.3">
      <c r="A676" s="193" t="str">
        <f>IF(Table1[[#This Row],[Date (mm/dd/yyyy)]]&lt;&gt;"", MONTH(Table1[[#This Row],[Date (mm/dd/yyyy)]]), "")</f>
        <v/>
      </c>
      <c r="B676" s="194" t="str">
        <f>CONCATENATE(Table1[[#This Row],[Risk and conditions
(Select from dropdown. To add a category, edit Column A in the Monthly Risk Tracker sheet)]], Table1[[#This Row],[Level
(Select from dropdown)]], A676)</f>
        <v/>
      </c>
    </row>
    <row r="677" spans="1:2" x14ac:dyDescent="0.3">
      <c r="A677" s="193" t="str">
        <f>IF(Table1[[#This Row],[Date (mm/dd/yyyy)]]&lt;&gt;"", MONTH(Table1[[#This Row],[Date (mm/dd/yyyy)]]), "")</f>
        <v/>
      </c>
      <c r="B677" s="194" t="str">
        <f>CONCATENATE(Table1[[#This Row],[Risk and conditions
(Select from dropdown. To add a category, edit Column A in the Monthly Risk Tracker sheet)]], Table1[[#This Row],[Level
(Select from dropdown)]], A677)</f>
        <v/>
      </c>
    </row>
    <row r="678" spans="1:2" x14ac:dyDescent="0.3">
      <c r="A678" s="193" t="str">
        <f>IF(Table1[[#This Row],[Date (mm/dd/yyyy)]]&lt;&gt;"", MONTH(Table1[[#This Row],[Date (mm/dd/yyyy)]]), "")</f>
        <v/>
      </c>
      <c r="B678" s="194" t="str">
        <f>CONCATENATE(Table1[[#This Row],[Risk and conditions
(Select from dropdown. To add a category, edit Column A in the Monthly Risk Tracker sheet)]], Table1[[#This Row],[Level
(Select from dropdown)]], A678)</f>
        <v/>
      </c>
    </row>
    <row r="679" spans="1:2" x14ac:dyDescent="0.3">
      <c r="A679" s="193" t="str">
        <f>IF(Table1[[#This Row],[Date (mm/dd/yyyy)]]&lt;&gt;"", MONTH(Table1[[#This Row],[Date (mm/dd/yyyy)]]), "")</f>
        <v/>
      </c>
      <c r="B679" s="194" t="str">
        <f>CONCATENATE(Table1[[#This Row],[Risk and conditions
(Select from dropdown. To add a category, edit Column A in the Monthly Risk Tracker sheet)]], Table1[[#This Row],[Level
(Select from dropdown)]], A679)</f>
        <v/>
      </c>
    </row>
    <row r="680" spans="1:2" x14ac:dyDescent="0.3">
      <c r="A680" s="193" t="str">
        <f>IF(Table1[[#This Row],[Date (mm/dd/yyyy)]]&lt;&gt;"", MONTH(Table1[[#This Row],[Date (mm/dd/yyyy)]]), "")</f>
        <v/>
      </c>
      <c r="B680" s="194" t="str">
        <f>CONCATENATE(Table1[[#This Row],[Risk and conditions
(Select from dropdown. To add a category, edit Column A in the Monthly Risk Tracker sheet)]], Table1[[#This Row],[Level
(Select from dropdown)]], A680)</f>
        <v/>
      </c>
    </row>
    <row r="681" spans="1:2" x14ac:dyDescent="0.3">
      <c r="A681" s="193" t="str">
        <f>IF(Table1[[#This Row],[Date (mm/dd/yyyy)]]&lt;&gt;"", MONTH(Table1[[#This Row],[Date (mm/dd/yyyy)]]), "")</f>
        <v/>
      </c>
      <c r="B681" s="194" t="str">
        <f>CONCATENATE(Table1[[#This Row],[Risk and conditions
(Select from dropdown. To add a category, edit Column A in the Monthly Risk Tracker sheet)]], Table1[[#This Row],[Level
(Select from dropdown)]], A681)</f>
        <v/>
      </c>
    </row>
    <row r="682" spans="1:2" x14ac:dyDescent="0.3">
      <c r="A682" s="193" t="str">
        <f>IF(Table1[[#This Row],[Date (mm/dd/yyyy)]]&lt;&gt;"", MONTH(Table1[[#This Row],[Date (mm/dd/yyyy)]]), "")</f>
        <v/>
      </c>
      <c r="B682" s="194" t="str">
        <f>CONCATENATE(Table1[[#This Row],[Risk and conditions
(Select from dropdown. To add a category, edit Column A in the Monthly Risk Tracker sheet)]], Table1[[#This Row],[Level
(Select from dropdown)]], A682)</f>
        <v/>
      </c>
    </row>
    <row r="683" spans="1:2" x14ac:dyDescent="0.3">
      <c r="A683" s="193" t="str">
        <f>IF(Table1[[#This Row],[Date (mm/dd/yyyy)]]&lt;&gt;"", MONTH(Table1[[#This Row],[Date (mm/dd/yyyy)]]), "")</f>
        <v/>
      </c>
      <c r="B683" s="194" t="str">
        <f>CONCATENATE(Table1[[#This Row],[Risk and conditions
(Select from dropdown. To add a category, edit Column A in the Monthly Risk Tracker sheet)]], Table1[[#This Row],[Level
(Select from dropdown)]], A683)</f>
        <v/>
      </c>
    </row>
    <row r="684" spans="1:2" x14ac:dyDescent="0.3">
      <c r="A684" s="193" t="str">
        <f>IF(Table1[[#This Row],[Date (mm/dd/yyyy)]]&lt;&gt;"", MONTH(Table1[[#This Row],[Date (mm/dd/yyyy)]]), "")</f>
        <v/>
      </c>
      <c r="B684" s="194" t="str">
        <f>CONCATENATE(Table1[[#This Row],[Risk and conditions
(Select from dropdown. To add a category, edit Column A in the Monthly Risk Tracker sheet)]], Table1[[#This Row],[Level
(Select from dropdown)]], A684)</f>
        <v/>
      </c>
    </row>
    <row r="685" spans="1:2" x14ac:dyDescent="0.3">
      <c r="A685" s="193" t="str">
        <f>IF(Table1[[#This Row],[Date (mm/dd/yyyy)]]&lt;&gt;"", MONTH(Table1[[#This Row],[Date (mm/dd/yyyy)]]), "")</f>
        <v/>
      </c>
      <c r="B685" s="194" t="str">
        <f>CONCATENATE(Table1[[#This Row],[Risk and conditions
(Select from dropdown. To add a category, edit Column A in the Monthly Risk Tracker sheet)]], Table1[[#This Row],[Level
(Select from dropdown)]], A685)</f>
        <v/>
      </c>
    </row>
    <row r="686" spans="1:2" x14ac:dyDescent="0.3">
      <c r="A686" s="193" t="str">
        <f>IF(Table1[[#This Row],[Date (mm/dd/yyyy)]]&lt;&gt;"", MONTH(Table1[[#This Row],[Date (mm/dd/yyyy)]]), "")</f>
        <v/>
      </c>
      <c r="B686" s="194" t="str">
        <f>CONCATENATE(Table1[[#This Row],[Risk and conditions
(Select from dropdown. To add a category, edit Column A in the Monthly Risk Tracker sheet)]], Table1[[#This Row],[Level
(Select from dropdown)]], A686)</f>
        <v/>
      </c>
    </row>
    <row r="687" spans="1:2" x14ac:dyDescent="0.3">
      <c r="A687" s="193" t="str">
        <f>IF(Table1[[#This Row],[Date (mm/dd/yyyy)]]&lt;&gt;"", MONTH(Table1[[#This Row],[Date (mm/dd/yyyy)]]), "")</f>
        <v/>
      </c>
      <c r="B687" s="194" t="str">
        <f>CONCATENATE(Table1[[#This Row],[Risk and conditions
(Select from dropdown. To add a category, edit Column A in the Monthly Risk Tracker sheet)]], Table1[[#This Row],[Level
(Select from dropdown)]], A687)</f>
        <v/>
      </c>
    </row>
    <row r="688" spans="1:2" x14ac:dyDescent="0.3">
      <c r="A688" s="193" t="str">
        <f>IF(Table1[[#This Row],[Date (mm/dd/yyyy)]]&lt;&gt;"", MONTH(Table1[[#This Row],[Date (mm/dd/yyyy)]]), "")</f>
        <v/>
      </c>
      <c r="B688" s="194" t="str">
        <f>CONCATENATE(Table1[[#This Row],[Risk and conditions
(Select from dropdown. To add a category, edit Column A in the Monthly Risk Tracker sheet)]], Table1[[#This Row],[Level
(Select from dropdown)]], A688)</f>
        <v/>
      </c>
    </row>
    <row r="689" spans="1:2" x14ac:dyDescent="0.3">
      <c r="A689" s="193" t="str">
        <f>IF(Table1[[#This Row],[Date (mm/dd/yyyy)]]&lt;&gt;"", MONTH(Table1[[#This Row],[Date (mm/dd/yyyy)]]), "")</f>
        <v/>
      </c>
      <c r="B689" s="194" t="str">
        <f>CONCATENATE(Table1[[#This Row],[Risk and conditions
(Select from dropdown. To add a category, edit Column A in the Monthly Risk Tracker sheet)]], Table1[[#This Row],[Level
(Select from dropdown)]], A689)</f>
        <v/>
      </c>
    </row>
    <row r="690" spans="1:2" x14ac:dyDescent="0.3">
      <c r="A690" s="193" t="str">
        <f>IF(Table1[[#This Row],[Date (mm/dd/yyyy)]]&lt;&gt;"", MONTH(Table1[[#This Row],[Date (mm/dd/yyyy)]]), "")</f>
        <v/>
      </c>
      <c r="B690" s="194" t="str">
        <f>CONCATENATE(Table1[[#This Row],[Risk and conditions
(Select from dropdown. To add a category, edit Column A in the Monthly Risk Tracker sheet)]], Table1[[#This Row],[Level
(Select from dropdown)]], A690)</f>
        <v/>
      </c>
    </row>
    <row r="691" spans="1:2" x14ac:dyDescent="0.3">
      <c r="A691" s="193" t="str">
        <f>IF(Table1[[#This Row],[Date (mm/dd/yyyy)]]&lt;&gt;"", MONTH(Table1[[#This Row],[Date (mm/dd/yyyy)]]), "")</f>
        <v/>
      </c>
      <c r="B691" s="194" t="str">
        <f>CONCATENATE(Table1[[#This Row],[Risk and conditions
(Select from dropdown. To add a category, edit Column A in the Monthly Risk Tracker sheet)]], Table1[[#This Row],[Level
(Select from dropdown)]], A691)</f>
        <v/>
      </c>
    </row>
    <row r="692" spans="1:2" x14ac:dyDescent="0.3">
      <c r="A692" s="193" t="str">
        <f>IF(Table1[[#This Row],[Date (mm/dd/yyyy)]]&lt;&gt;"", MONTH(Table1[[#This Row],[Date (mm/dd/yyyy)]]), "")</f>
        <v/>
      </c>
      <c r="B692" s="194" t="str">
        <f>CONCATENATE(Table1[[#This Row],[Risk and conditions
(Select from dropdown. To add a category, edit Column A in the Monthly Risk Tracker sheet)]], Table1[[#This Row],[Level
(Select from dropdown)]], A692)</f>
        <v/>
      </c>
    </row>
    <row r="693" spans="1:2" x14ac:dyDescent="0.3">
      <c r="A693" s="193" t="str">
        <f>IF(Table1[[#This Row],[Date (mm/dd/yyyy)]]&lt;&gt;"", MONTH(Table1[[#This Row],[Date (mm/dd/yyyy)]]), "")</f>
        <v/>
      </c>
      <c r="B693" s="194" t="str">
        <f>CONCATENATE(Table1[[#This Row],[Risk and conditions
(Select from dropdown. To add a category, edit Column A in the Monthly Risk Tracker sheet)]], Table1[[#This Row],[Level
(Select from dropdown)]], A693)</f>
        <v/>
      </c>
    </row>
    <row r="694" spans="1:2" x14ac:dyDescent="0.3">
      <c r="A694" s="193" t="str">
        <f>IF(Table1[[#This Row],[Date (mm/dd/yyyy)]]&lt;&gt;"", MONTH(Table1[[#This Row],[Date (mm/dd/yyyy)]]), "")</f>
        <v/>
      </c>
      <c r="B694" s="194" t="str">
        <f>CONCATENATE(Table1[[#This Row],[Risk and conditions
(Select from dropdown. To add a category, edit Column A in the Monthly Risk Tracker sheet)]], Table1[[#This Row],[Level
(Select from dropdown)]], A694)</f>
        <v/>
      </c>
    </row>
    <row r="695" spans="1:2" x14ac:dyDescent="0.3">
      <c r="A695" s="193" t="str">
        <f>IF(Table1[[#This Row],[Date (mm/dd/yyyy)]]&lt;&gt;"", MONTH(Table1[[#This Row],[Date (mm/dd/yyyy)]]), "")</f>
        <v/>
      </c>
      <c r="B695" s="194" t="str">
        <f>CONCATENATE(Table1[[#This Row],[Risk and conditions
(Select from dropdown. To add a category, edit Column A in the Monthly Risk Tracker sheet)]], Table1[[#This Row],[Level
(Select from dropdown)]], A695)</f>
        <v/>
      </c>
    </row>
    <row r="696" spans="1:2" x14ac:dyDescent="0.3">
      <c r="A696" s="193" t="str">
        <f>IF(Table1[[#This Row],[Date (mm/dd/yyyy)]]&lt;&gt;"", MONTH(Table1[[#This Row],[Date (mm/dd/yyyy)]]), "")</f>
        <v/>
      </c>
      <c r="B696" s="194" t="str">
        <f>CONCATENATE(Table1[[#This Row],[Risk and conditions
(Select from dropdown. To add a category, edit Column A in the Monthly Risk Tracker sheet)]], Table1[[#This Row],[Level
(Select from dropdown)]], A696)</f>
        <v/>
      </c>
    </row>
    <row r="697" spans="1:2" x14ac:dyDescent="0.3">
      <c r="A697" s="193" t="str">
        <f>IF(Table1[[#This Row],[Date (mm/dd/yyyy)]]&lt;&gt;"", MONTH(Table1[[#This Row],[Date (mm/dd/yyyy)]]), "")</f>
        <v/>
      </c>
      <c r="B697" s="194" t="str">
        <f>CONCATENATE(Table1[[#This Row],[Risk and conditions
(Select from dropdown. To add a category, edit Column A in the Monthly Risk Tracker sheet)]], Table1[[#This Row],[Level
(Select from dropdown)]], A697)</f>
        <v/>
      </c>
    </row>
    <row r="698" spans="1:2" x14ac:dyDescent="0.3">
      <c r="A698" s="193" t="str">
        <f>IF(Table1[[#This Row],[Date (mm/dd/yyyy)]]&lt;&gt;"", MONTH(Table1[[#This Row],[Date (mm/dd/yyyy)]]), "")</f>
        <v/>
      </c>
      <c r="B698" s="194" t="str">
        <f>CONCATENATE(Table1[[#This Row],[Risk and conditions
(Select from dropdown. To add a category, edit Column A in the Monthly Risk Tracker sheet)]], Table1[[#This Row],[Level
(Select from dropdown)]], A698)</f>
        <v/>
      </c>
    </row>
    <row r="699" spans="1:2" x14ac:dyDescent="0.3">
      <c r="A699" s="193" t="str">
        <f>IF(Table1[[#This Row],[Date (mm/dd/yyyy)]]&lt;&gt;"", MONTH(Table1[[#This Row],[Date (mm/dd/yyyy)]]), "")</f>
        <v/>
      </c>
      <c r="B699" s="194" t="str">
        <f>CONCATENATE(Table1[[#This Row],[Risk and conditions
(Select from dropdown. To add a category, edit Column A in the Monthly Risk Tracker sheet)]], Table1[[#This Row],[Level
(Select from dropdown)]], A699)</f>
        <v/>
      </c>
    </row>
    <row r="700" spans="1:2" x14ac:dyDescent="0.3">
      <c r="A700" s="193" t="str">
        <f>IF(Table1[[#This Row],[Date (mm/dd/yyyy)]]&lt;&gt;"", MONTH(Table1[[#This Row],[Date (mm/dd/yyyy)]]), "")</f>
        <v/>
      </c>
      <c r="B700" s="194" t="str">
        <f>CONCATENATE(Table1[[#This Row],[Risk and conditions
(Select from dropdown. To add a category, edit Column A in the Monthly Risk Tracker sheet)]], Table1[[#This Row],[Level
(Select from dropdown)]], A700)</f>
        <v/>
      </c>
    </row>
    <row r="701" spans="1:2" x14ac:dyDescent="0.3">
      <c r="A701" s="193" t="str">
        <f>IF(Table1[[#This Row],[Date (mm/dd/yyyy)]]&lt;&gt;"", MONTH(Table1[[#This Row],[Date (mm/dd/yyyy)]]), "")</f>
        <v/>
      </c>
      <c r="B701" s="194" t="str">
        <f>CONCATENATE(Table1[[#This Row],[Risk and conditions
(Select from dropdown. To add a category, edit Column A in the Monthly Risk Tracker sheet)]], Table1[[#This Row],[Level
(Select from dropdown)]], A701)</f>
        <v/>
      </c>
    </row>
    <row r="702" spans="1:2" x14ac:dyDescent="0.3">
      <c r="A702" s="193" t="str">
        <f>IF(Table1[[#This Row],[Date (mm/dd/yyyy)]]&lt;&gt;"", MONTH(Table1[[#This Row],[Date (mm/dd/yyyy)]]), "")</f>
        <v/>
      </c>
      <c r="B702" s="194" t="str">
        <f>CONCATENATE(Table1[[#This Row],[Risk and conditions
(Select from dropdown. To add a category, edit Column A in the Monthly Risk Tracker sheet)]], Table1[[#This Row],[Level
(Select from dropdown)]], A702)</f>
        <v/>
      </c>
    </row>
    <row r="703" spans="1:2" x14ac:dyDescent="0.3">
      <c r="A703" s="193" t="str">
        <f>IF(Table1[[#This Row],[Date (mm/dd/yyyy)]]&lt;&gt;"", MONTH(Table1[[#This Row],[Date (mm/dd/yyyy)]]), "")</f>
        <v/>
      </c>
      <c r="B703" s="194" t="str">
        <f>CONCATENATE(Table1[[#This Row],[Risk and conditions
(Select from dropdown. To add a category, edit Column A in the Monthly Risk Tracker sheet)]], Table1[[#This Row],[Level
(Select from dropdown)]], A703)</f>
        <v/>
      </c>
    </row>
    <row r="704" spans="1:2" x14ac:dyDescent="0.3">
      <c r="A704" s="193" t="str">
        <f>IF(Table1[[#This Row],[Date (mm/dd/yyyy)]]&lt;&gt;"", MONTH(Table1[[#This Row],[Date (mm/dd/yyyy)]]), "")</f>
        <v/>
      </c>
      <c r="B704" s="194" t="str">
        <f>CONCATENATE(Table1[[#This Row],[Risk and conditions
(Select from dropdown. To add a category, edit Column A in the Monthly Risk Tracker sheet)]], Table1[[#This Row],[Level
(Select from dropdown)]], A704)</f>
        <v/>
      </c>
    </row>
    <row r="705" spans="1:2" x14ac:dyDescent="0.3">
      <c r="A705" s="193" t="str">
        <f>IF(Table1[[#This Row],[Date (mm/dd/yyyy)]]&lt;&gt;"", MONTH(Table1[[#This Row],[Date (mm/dd/yyyy)]]), "")</f>
        <v/>
      </c>
      <c r="B705" s="194" t="str">
        <f>CONCATENATE(Table1[[#This Row],[Risk and conditions
(Select from dropdown. To add a category, edit Column A in the Monthly Risk Tracker sheet)]], Table1[[#This Row],[Level
(Select from dropdown)]], A705)</f>
        <v/>
      </c>
    </row>
    <row r="706" spans="1:2" x14ac:dyDescent="0.3">
      <c r="A706" s="193" t="str">
        <f>IF(Table1[[#This Row],[Date (mm/dd/yyyy)]]&lt;&gt;"", MONTH(Table1[[#This Row],[Date (mm/dd/yyyy)]]), "")</f>
        <v/>
      </c>
      <c r="B706" s="194" t="str">
        <f>CONCATENATE(Table1[[#This Row],[Risk and conditions
(Select from dropdown. To add a category, edit Column A in the Monthly Risk Tracker sheet)]], Table1[[#This Row],[Level
(Select from dropdown)]], A706)</f>
        <v/>
      </c>
    </row>
    <row r="707" spans="1:2" x14ac:dyDescent="0.3">
      <c r="A707" s="193" t="str">
        <f>IF(Table1[[#This Row],[Date (mm/dd/yyyy)]]&lt;&gt;"", MONTH(Table1[[#This Row],[Date (mm/dd/yyyy)]]), "")</f>
        <v/>
      </c>
      <c r="B707" s="194" t="str">
        <f>CONCATENATE(Table1[[#This Row],[Risk and conditions
(Select from dropdown. To add a category, edit Column A in the Monthly Risk Tracker sheet)]], Table1[[#This Row],[Level
(Select from dropdown)]], A707)</f>
        <v/>
      </c>
    </row>
    <row r="708" spans="1:2" x14ac:dyDescent="0.3">
      <c r="A708" s="193" t="str">
        <f>IF(Table1[[#This Row],[Date (mm/dd/yyyy)]]&lt;&gt;"", MONTH(Table1[[#This Row],[Date (mm/dd/yyyy)]]), "")</f>
        <v/>
      </c>
      <c r="B708" s="194" t="str">
        <f>CONCATENATE(Table1[[#This Row],[Risk and conditions
(Select from dropdown. To add a category, edit Column A in the Monthly Risk Tracker sheet)]], Table1[[#This Row],[Level
(Select from dropdown)]], A708)</f>
        <v/>
      </c>
    </row>
    <row r="709" spans="1:2" x14ac:dyDescent="0.3">
      <c r="A709" s="193" t="str">
        <f>IF(Table1[[#This Row],[Date (mm/dd/yyyy)]]&lt;&gt;"", MONTH(Table1[[#This Row],[Date (mm/dd/yyyy)]]), "")</f>
        <v/>
      </c>
      <c r="B709" s="194" t="str">
        <f>CONCATENATE(Table1[[#This Row],[Risk and conditions
(Select from dropdown. To add a category, edit Column A in the Monthly Risk Tracker sheet)]], Table1[[#This Row],[Level
(Select from dropdown)]], A709)</f>
        <v/>
      </c>
    </row>
    <row r="710" spans="1:2" x14ac:dyDescent="0.3">
      <c r="A710" s="193" t="str">
        <f>IF(Table1[[#This Row],[Date (mm/dd/yyyy)]]&lt;&gt;"", MONTH(Table1[[#This Row],[Date (mm/dd/yyyy)]]), "")</f>
        <v/>
      </c>
      <c r="B710" s="194" t="str">
        <f>CONCATENATE(Table1[[#This Row],[Risk and conditions
(Select from dropdown. To add a category, edit Column A in the Monthly Risk Tracker sheet)]], Table1[[#This Row],[Level
(Select from dropdown)]], A710)</f>
        <v/>
      </c>
    </row>
    <row r="711" spans="1:2" x14ac:dyDescent="0.3">
      <c r="A711" s="193" t="str">
        <f>IF(Table1[[#This Row],[Date (mm/dd/yyyy)]]&lt;&gt;"", MONTH(Table1[[#This Row],[Date (mm/dd/yyyy)]]), "")</f>
        <v/>
      </c>
      <c r="B711" s="194" t="str">
        <f>CONCATENATE(Table1[[#This Row],[Risk and conditions
(Select from dropdown. To add a category, edit Column A in the Monthly Risk Tracker sheet)]], Table1[[#This Row],[Level
(Select from dropdown)]], A711)</f>
        <v/>
      </c>
    </row>
    <row r="712" spans="1:2" x14ac:dyDescent="0.3">
      <c r="A712" s="193" t="str">
        <f>IF(Table1[[#This Row],[Date (mm/dd/yyyy)]]&lt;&gt;"", MONTH(Table1[[#This Row],[Date (mm/dd/yyyy)]]), "")</f>
        <v/>
      </c>
      <c r="B712" s="194" t="str">
        <f>CONCATENATE(Table1[[#This Row],[Risk and conditions
(Select from dropdown. To add a category, edit Column A in the Monthly Risk Tracker sheet)]], Table1[[#This Row],[Level
(Select from dropdown)]], A712)</f>
        <v/>
      </c>
    </row>
    <row r="713" spans="1:2" x14ac:dyDescent="0.3">
      <c r="A713" s="193" t="str">
        <f>IF(Table1[[#This Row],[Date (mm/dd/yyyy)]]&lt;&gt;"", MONTH(Table1[[#This Row],[Date (mm/dd/yyyy)]]), "")</f>
        <v/>
      </c>
      <c r="B713" s="194" t="str">
        <f>CONCATENATE(Table1[[#This Row],[Risk and conditions
(Select from dropdown. To add a category, edit Column A in the Monthly Risk Tracker sheet)]], Table1[[#This Row],[Level
(Select from dropdown)]], A713)</f>
        <v/>
      </c>
    </row>
    <row r="714" spans="1:2" x14ac:dyDescent="0.3">
      <c r="A714" s="193" t="str">
        <f>IF(Table1[[#This Row],[Date (mm/dd/yyyy)]]&lt;&gt;"", MONTH(Table1[[#This Row],[Date (mm/dd/yyyy)]]), "")</f>
        <v/>
      </c>
      <c r="B714" s="194" t="str">
        <f>CONCATENATE(Table1[[#This Row],[Risk and conditions
(Select from dropdown. To add a category, edit Column A in the Monthly Risk Tracker sheet)]], Table1[[#This Row],[Level
(Select from dropdown)]], A714)</f>
        <v/>
      </c>
    </row>
    <row r="715" spans="1:2" x14ac:dyDescent="0.3">
      <c r="A715" s="193" t="str">
        <f>IF(Table1[[#This Row],[Date (mm/dd/yyyy)]]&lt;&gt;"", MONTH(Table1[[#This Row],[Date (mm/dd/yyyy)]]), "")</f>
        <v/>
      </c>
      <c r="B715" s="194" t="str">
        <f>CONCATENATE(Table1[[#This Row],[Risk and conditions
(Select from dropdown. To add a category, edit Column A in the Monthly Risk Tracker sheet)]], Table1[[#This Row],[Level
(Select from dropdown)]], A715)</f>
        <v/>
      </c>
    </row>
    <row r="716" spans="1:2" x14ac:dyDescent="0.3">
      <c r="A716" s="193" t="str">
        <f>IF(Table1[[#This Row],[Date (mm/dd/yyyy)]]&lt;&gt;"", MONTH(Table1[[#This Row],[Date (mm/dd/yyyy)]]), "")</f>
        <v/>
      </c>
      <c r="B716" s="194" t="str">
        <f>CONCATENATE(Table1[[#This Row],[Risk and conditions
(Select from dropdown. To add a category, edit Column A in the Monthly Risk Tracker sheet)]], Table1[[#This Row],[Level
(Select from dropdown)]], A716)</f>
        <v/>
      </c>
    </row>
    <row r="717" spans="1:2" x14ac:dyDescent="0.3">
      <c r="A717" s="193" t="str">
        <f>IF(Table1[[#This Row],[Date (mm/dd/yyyy)]]&lt;&gt;"", MONTH(Table1[[#This Row],[Date (mm/dd/yyyy)]]), "")</f>
        <v/>
      </c>
      <c r="B717" s="194" t="str">
        <f>CONCATENATE(Table1[[#This Row],[Risk and conditions
(Select from dropdown. To add a category, edit Column A in the Monthly Risk Tracker sheet)]], Table1[[#This Row],[Level
(Select from dropdown)]], A717)</f>
        <v/>
      </c>
    </row>
    <row r="718" spans="1:2" x14ac:dyDescent="0.3">
      <c r="A718" s="193" t="str">
        <f>IF(Table1[[#This Row],[Date (mm/dd/yyyy)]]&lt;&gt;"", MONTH(Table1[[#This Row],[Date (mm/dd/yyyy)]]), "")</f>
        <v/>
      </c>
      <c r="B718" s="194" t="str">
        <f>CONCATENATE(Table1[[#This Row],[Risk and conditions
(Select from dropdown. To add a category, edit Column A in the Monthly Risk Tracker sheet)]], Table1[[#This Row],[Level
(Select from dropdown)]], A718)</f>
        <v/>
      </c>
    </row>
    <row r="719" spans="1:2" x14ac:dyDescent="0.3">
      <c r="A719" s="193" t="str">
        <f>IF(Table1[[#This Row],[Date (mm/dd/yyyy)]]&lt;&gt;"", MONTH(Table1[[#This Row],[Date (mm/dd/yyyy)]]), "")</f>
        <v/>
      </c>
      <c r="B719" s="194" t="str">
        <f>CONCATENATE(Table1[[#This Row],[Risk and conditions
(Select from dropdown. To add a category, edit Column A in the Monthly Risk Tracker sheet)]], Table1[[#This Row],[Level
(Select from dropdown)]], A719)</f>
        <v/>
      </c>
    </row>
    <row r="720" spans="1:2" x14ac:dyDescent="0.3">
      <c r="A720" s="193" t="str">
        <f>IF(Table1[[#This Row],[Date (mm/dd/yyyy)]]&lt;&gt;"", MONTH(Table1[[#This Row],[Date (mm/dd/yyyy)]]), "")</f>
        <v/>
      </c>
      <c r="B720" s="194" t="str">
        <f>CONCATENATE(Table1[[#This Row],[Risk and conditions
(Select from dropdown. To add a category, edit Column A in the Monthly Risk Tracker sheet)]], Table1[[#This Row],[Level
(Select from dropdown)]], A720)</f>
        <v/>
      </c>
    </row>
    <row r="721" spans="1:2" x14ac:dyDescent="0.3">
      <c r="A721" s="193" t="str">
        <f>IF(Table1[[#This Row],[Date (mm/dd/yyyy)]]&lt;&gt;"", MONTH(Table1[[#This Row],[Date (mm/dd/yyyy)]]), "")</f>
        <v/>
      </c>
      <c r="B721" s="194" t="str">
        <f>CONCATENATE(Table1[[#This Row],[Risk and conditions
(Select from dropdown. To add a category, edit Column A in the Monthly Risk Tracker sheet)]], Table1[[#This Row],[Level
(Select from dropdown)]], A721)</f>
        <v/>
      </c>
    </row>
    <row r="722" spans="1:2" x14ac:dyDescent="0.3">
      <c r="A722" s="193" t="str">
        <f>IF(Table1[[#This Row],[Date (mm/dd/yyyy)]]&lt;&gt;"", MONTH(Table1[[#This Row],[Date (mm/dd/yyyy)]]), "")</f>
        <v/>
      </c>
      <c r="B722" s="194" t="str">
        <f>CONCATENATE(Table1[[#This Row],[Risk and conditions
(Select from dropdown. To add a category, edit Column A in the Monthly Risk Tracker sheet)]], Table1[[#This Row],[Level
(Select from dropdown)]], A722)</f>
        <v/>
      </c>
    </row>
    <row r="723" spans="1:2" x14ac:dyDescent="0.3">
      <c r="A723" s="193" t="str">
        <f>IF(Table1[[#This Row],[Date (mm/dd/yyyy)]]&lt;&gt;"", MONTH(Table1[[#This Row],[Date (mm/dd/yyyy)]]), "")</f>
        <v/>
      </c>
      <c r="B723" s="194" t="str">
        <f>CONCATENATE(Table1[[#This Row],[Risk and conditions
(Select from dropdown. To add a category, edit Column A in the Monthly Risk Tracker sheet)]], Table1[[#This Row],[Level
(Select from dropdown)]], A723)</f>
        <v/>
      </c>
    </row>
    <row r="724" spans="1:2" x14ac:dyDescent="0.3">
      <c r="A724" s="193" t="str">
        <f>IF(Table1[[#This Row],[Date (mm/dd/yyyy)]]&lt;&gt;"", MONTH(Table1[[#This Row],[Date (mm/dd/yyyy)]]), "")</f>
        <v/>
      </c>
      <c r="B724" s="194" t="str">
        <f>CONCATENATE(Table1[[#This Row],[Risk and conditions
(Select from dropdown. To add a category, edit Column A in the Monthly Risk Tracker sheet)]], Table1[[#This Row],[Level
(Select from dropdown)]], A724)</f>
        <v/>
      </c>
    </row>
    <row r="725" spans="1:2" x14ac:dyDescent="0.3">
      <c r="A725" s="193" t="str">
        <f>IF(Table1[[#This Row],[Date (mm/dd/yyyy)]]&lt;&gt;"", MONTH(Table1[[#This Row],[Date (mm/dd/yyyy)]]), "")</f>
        <v/>
      </c>
      <c r="B725" s="194" t="str">
        <f>CONCATENATE(Table1[[#This Row],[Risk and conditions
(Select from dropdown. To add a category, edit Column A in the Monthly Risk Tracker sheet)]], Table1[[#This Row],[Level
(Select from dropdown)]], A725)</f>
        <v/>
      </c>
    </row>
    <row r="726" spans="1:2" x14ac:dyDescent="0.3">
      <c r="A726" s="193" t="str">
        <f>IF(Table1[[#This Row],[Date (mm/dd/yyyy)]]&lt;&gt;"", MONTH(Table1[[#This Row],[Date (mm/dd/yyyy)]]), "")</f>
        <v/>
      </c>
      <c r="B726" s="194" t="str">
        <f>CONCATENATE(Table1[[#This Row],[Risk and conditions
(Select from dropdown. To add a category, edit Column A in the Monthly Risk Tracker sheet)]], Table1[[#This Row],[Level
(Select from dropdown)]], A726)</f>
        <v/>
      </c>
    </row>
    <row r="727" spans="1:2" x14ac:dyDescent="0.3">
      <c r="A727" s="193" t="str">
        <f>IF(Table1[[#This Row],[Date (mm/dd/yyyy)]]&lt;&gt;"", MONTH(Table1[[#This Row],[Date (mm/dd/yyyy)]]), "")</f>
        <v/>
      </c>
      <c r="B727" s="194" t="str">
        <f>CONCATENATE(Table1[[#This Row],[Risk and conditions
(Select from dropdown. To add a category, edit Column A in the Monthly Risk Tracker sheet)]], Table1[[#This Row],[Level
(Select from dropdown)]], A727)</f>
        <v/>
      </c>
    </row>
    <row r="728" spans="1:2" x14ac:dyDescent="0.3">
      <c r="A728" s="193" t="str">
        <f>IF(Table1[[#This Row],[Date (mm/dd/yyyy)]]&lt;&gt;"", MONTH(Table1[[#This Row],[Date (mm/dd/yyyy)]]), "")</f>
        <v/>
      </c>
      <c r="B728" s="194" t="str">
        <f>CONCATENATE(Table1[[#This Row],[Risk and conditions
(Select from dropdown. To add a category, edit Column A in the Monthly Risk Tracker sheet)]], Table1[[#This Row],[Level
(Select from dropdown)]], A728)</f>
        <v/>
      </c>
    </row>
    <row r="729" spans="1:2" x14ac:dyDescent="0.3">
      <c r="A729" s="193" t="str">
        <f>IF(Table1[[#This Row],[Date (mm/dd/yyyy)]]&lt;&gt;"", MONTH(Table1[[#This Row],[Date (mm/dd/yyyy)]]), "")</f>
        <v/>
      </c>
      <c r="B729" s="194" t="str">
        <f>CONCATENATE(Table1[[#This Row],[Risk and conditions
(Select from dropdown. To add a category, edit Column A in the Monthly Risk Tracker sheet)]], Table1[[#This Row],[Level
(Select from dropdown)]], A729)</f>
        <v/>
      </c>
    </row>
    <row r="730" spans="1:2" x14ac:dyDescent="0.3">
      <c r="A730" s="193" t="str">
        <f>IF(Table1[[#This Row],[Date (mm/dd/yyyy)]]&lt;&gt;"", MONTH(Table1[[#This Row],[Date (mm/dd/yyyy)]]), "")</f>
        <v/>
      </c>
      <c r="B730" s="194" t="str">
        <f>CONCATENATE(Table1[[#This Row],[Risk and conditions
(Select from dropdown. To add a category, edit Column A in the Monthly Risk Tracker sheet)]], Table1[[#This Row],[Level
(Select from dropdown)]], A730)</f>
        <v/>
      </c>
    </row>
    <row r="731" spans="1:2" x14ac:dyDescent="0.3">
      <c r="A731" s="193" t="str">
        <f>IF(Table1[[#This Row],[Date (mm/dd/yyyy)]]&lt;&gt;"", MONTH(Table1[[#This Row],[Date (mm/dd/yyyy)]]), "")</f>
        <v/>
      </c>
      <c r="B731" s="194" t="str">
        <f>CONCATENATE(Table1[[#This Row],[Risk and conditions
(Select from dropdown. To add a category, edit Column A in the Monthly Risk Tracker sheet)]], Table1[[#This Row],[Level
(Select from dropdown)]], A731)</f>
        <v/>
      </c>
    </row>
    <row r="732" spans="1:2" x14ac:dyDescent="0.3">
      <c r="A732" s="193" t="str">
        <f>IF(Table1[[#This Row],[Date (mm/dd/yyyy)]]&lt;&gt;"", MONTH(Table1[[#This Row],[Date (mm/dd/yyyy)]]), "")</f>
        <v/>
      </c>
      <c r="B732" s="194" t="str">
        <f>CONCATENATE(Table1[[#This Row],[Risk and conditions
(Select from dropdown. To add a category, edit Column A in the Monthly Risk Tracker sheet)]], Table1[[#This Row],[Level
(Select from dropdown)]], A732)</f>
        <v/>
      </c>
    </row>
    <row r="733" spans="1:2" x14ac:dyDescent="0.3">
      <c r="A733" s="193" t="str">
        <f>IF(Table1[[#This Row],[Date (mm/dd/yyyy)]]&lt;&gt;"", MONTH(Table1[[#This Row],[Date (mm/dd/yyyy)]]), "")</f>
        <v/>
      </c>
      <c r="B733" s="194" t="str">
        <f>CONCATENATE(Table1[[#This Row],[Risk and conditions
(Select from dropdown. To add a category, edit Column A in the Monthly Risk Tracker sheet)]], Table1[[#This Row],[Level
(Select from dropdown)]], A733)</f>
        <v/>
      </c>
    </row>
    <row r="734" spans="1:2" x14ac:dyDescent="0.3">
      <c r="A734" s="193" t="str">
        <f>IF(Table1[[#This Row],[Date (mm/dd/yyyy)]]&lt;&gt;"", MONTH(Table1[[#This Row],[Date (mm/dd/yyyy)]]), "")</f>
        <v/>
      </c>
      <c r="B734" s="194" t="str">
        <f>CONCATENATE(Table1[[#This Row],[Risk and conditions
(Select from dropdown. To add a category, edit Column A in the Monthly Risk Tracker sheet)]], Table1[[#This Row],[Level
(Select from dropdown)]], A734)</f>
        <v/>
      </c>
    </row>
    <row r="735" spans="1:2" x14ac:dyDescent="0.3">
      <c r="A735" s="193" t="str">
        <f>IF(Table1[[#This Row],[Date (mm/dd/yyyy)]]&lt;&gt;"", MONTH(Table1[[#This Row],[Date (mm/dd/yyyy)]]), "")</f>
        <v/>
      </c>
      <c r="B735" s="194" t="str">
        <f>CONCATENATE(Table1[[#This Row],[Risk and conditions
(Select from dropdown. To add a category, edit Column A in the Monthly Risk Tracker sheet)]], Table1[[#This Row],[Level
(Select from dropdown)]], A735)</f>
        <v/>
      </c>
    </row>
    <row r="736" spans="1:2" x14ac:dyDescent="0.3">
      <c r="A736" s="193" t="str">
        <f>IF(Table1[[#This Row],[Date (mm/dd/yyyy)]]&lt;&gt;"", MONTH(Table1[[#This Row],[Date (mm/dd/yyyy)]]), "")</f>
        <v/>
      </c>
      <c r="B736" s="194" t="str">
        <f>CONCATENATE(Table1[[#This Row],[Risk and conditions
(Select from dropdown. To add a category, edit Column A in the Monthly Risk Tracker sheet)]], Table1[[#This Row],[Level
(Select from dropdown)]], A736)</f>
        <v/>
      </c>
    </row>
    <row r="737" spans="1:2" x14ac:dyDescent="0.3">
      <c r="A737" s="193" t="str">
        <f>IF(Table1[[#This Row],[Date (mm/dd/yyyy)]]&lt;&gt;"", MONTH(Table1[[#This Row],[Date (mm/dd/yyyy)]]), "")</f>
        <v/>
      </c>
      <c r="B737" s="194" t="str">
        <f>CONCATENATE(Table1[[#This Row],[Risk and conditions
(Select from dropdown. To add a category, edit Column A in the Monthly Risk Tracker sheet)]], Table1[[#This Row],[Level
(Select from dropdown)]], A737)</f>
        <v/>
      </c>
    </row>
    <row r="738" spans="1:2" x14ac:dyDescent="0.3">
      <c r="A738" s="193" t="str">
        <f>IF(Table1[[#This Row],[Date (mm/dd/yyyy)]]&lt;&gt;"", MONTH(Table1[[#This Row],[Date (mm/dd/yyyy)]]), "")</f>
        <v/>
      </c>
      <c r="B738" s="194" t="str">
        <f>CONCATENATE(Table1[[#This Row],[Risk and conditions
(Select from dropdown. To add a category, edit Column A in the Monthly Risk Tracker sheet)]], Table1[[#This Row],[Level
(Select from dropdown)]], A738)</f>
        <v/>
      </c>
    </row>
    <row r="739" spans="1:2" x14ac:dyDescent="0.3">
      <c r="A739" s="193" t="str">
        <f>IF(Table1[[#This Row],[Date (mm/dd/yyyy)]]&lt;&gt;"", MONTH(Table1[[#This Row],[Date (mm/dd/yyyy)]]), "")</f>
        <v/>
      </c>
      <c r="B739" s="194" t="str">
        <f>CONCATENATE(Table1[[#This Row],[Risk and conditions
(Select from dropdown. To add a category, edit Column A in the Monthly Risk Tracker sheet)]], Table1[[#This Row],[Level
(Select from dropdown)]], A739)</f>
        <v/>
      </c>
    </row>
    <row r="740" spans="1:2" x14ac:dyDescent="0.3">
      <c r="A740" s="193" t="str">
        <f>IF(Table1[[#This Row],[Date (mm/dd/yyyy)]]&lt;&gt;"", MONTH(Table1[[#This Row],[Date (mm/dd/yyyy)]]), "")</f>
        <v/>
      </c>
      <c r="B740" s="194" t="str">
        <f>CONCATENATE(Table1[[#This Row],[Risk and conditions
(Select from dropdown. To add a category, edit Column A in the Monthly Risk Tracker sheet)]], Table1[[#This Row],[Level
(Select from dropdown)]], A740)</f>
        <v/>
      </c>
    </row>
    <row r="741" spans="1:2" x14ac:dyDescent="0.3">
      <c r="A741" s="193" t="str">
        <f>IF(Table1[[#This Row],[Date (mm/dd/yyyy)]]&lt;&gt;"", MONTH(Table1[[#This Row],[Date (mm/dd/yyyy)]]), "")</f>
        <v/>
      </c>
      <c r="B741" s="194" t="str">
        <f>CONCATENATE(Table1[[#This Row],[Risk and conditions
(Select from dropdown. To add a category, edit Column A in the Monthly Risk Tracker sheet)]], Table1[[#This Row],[Level
(Select from dropdown)]], A741)</f>
        <v/>
      </c>
    </row>
    <row r="742" spans="1:2" x14ac:dyDescent="0.3">
      <c r="A742" s="193" t="str">
        <f>IF(Table1[[#This Row],[Date (mm/dd/yyyy)]]&lt;&gt;"", MONTH(Table1[[#This Row],[Date (mm/dd/yyyy)]]), "")</f>
        <v/>
      </c>
      <c r="B742" s="194" t="str">
        <f>CONCATENATE(Table1[[#This Row],[Risk and conditions
(Select from dropdown. To add a category, edit Column A in the Monthly Risk Tracker sheet)]], Table1[[#This Row],[Level
(Select from dropdown)]], A742)</f>
        <v/>
      </c>
    </row>
    <row r="743" spans="1:2" x14ac:dyDescent="0.3">
      <c r="A743" s="193" t="str">
        <f>IF(Table1[[#This Row],[Date (mm/dd/yyyy)]]&lt;&gt;"", MONTH(Table1[[#This Row],[Date (mm/dd/yyyy)]]), "")</f>
        <v/>
      </c>
      <c r="B743" s="194" t="str">
        <f>CONCATENATE(Table1[[#This Row],[Risk and conditions
(Select from dropdown. To add a category, edit Column A in the Monthly Risk Tracker sheet)]], Table1[[#This Row],[Level
(Select from dropdown)]], A743)</f>
        <v/>
      </c>
    </row>
    <row r="744" spans="1:2" x14ac:dyDescent="0.3">
      <c r="A744" s="193" t="str">
        <f>IF(Table1[[#This Row],[Date (mm/dd/yyyy)]]&lt;&gt;"", MONTH(Table1[[#This Row],[Date (mm/dd/yyyy)]]), "")</f>
        <v/>
      </c>
      <c r="B744" s="194" t="str">
        <f>CONCATENATE(Table1[[#This Row],[Risk and conditions
(Select from dropdown. To add a category, edit Column A in the Monthly Risk Tracker sheet)]], Table1[[#This Row],[Level
(Select from dropdown)]], A744)</f>
        <v/>
      </c>
    </row>
    <row r="745" spans="1:2" x14ac:dyDescent="0.3">
      <c r="A745" s="193" t="str">
        <f>IF(Table1[[#This Row],[Date (mm/dd/yyyy)]]&lt;&gt;"", MONTH(Table1[[#This Row],[Date (mm/dd/yyyy)]]), "")</f>
        <v/>
      </c>
      <c r="B745" s="194" t="str">
        <f>CONCATENATE(Table1[[#This Row],[Risk and conditions
(Select from dropdown. To add a category, edit Column A in the Monthly Risk Tracker sheet)]], Table1[[#This Row],[Level
(Select from dropdown)]], A745)</f>
        <v/>
      </c>
    </row>
    <row r="746" spans="1:2" x14ac:dyDescent="0.3">
      <c r="A746" s="193" t="str">
        <f>IF(Table1[[#This Row],[Date (mm/dd/yyyy)]]&lt;&gt;"", MONTH(Table1[[#This Row],[Date (mm/dd/yyyy)]]), "")</f>
        <v/>
      </c>
      <c r="B746" s="194" t="str">
        <f>CONCATENATE(Table1[[#This Row],[Risk and conditions
(Select from dropdown. To add a category, edit Column A in the Monthly Risk Tracker sheet)]], Table1[[#This Row],[Level
(Select from dropdown)]], A746)</f>
        <v/>
      </c>
    </row>
    <row r="747" spans="1:2" x14ac:dyDescent="0.3">
      <c r="A747" s="193" t="str">
        <f>IF(Table1[[#This Row],[Date (mm/dd/yyyy)]]&lt;&gt;"", MONTH(Table1[[#This Row],[Date (mm/dd/yyyy)]]), "")</f>
        <v/>
      </c>
      <c r="B747" s="194" t="str">
        <f>CONCATENATE(Table1[[#This Row],[Risk and conditions
(Select from dropdown. To add a category, edit Column A in the Monthly Risk Tracker sheet)]], Table1[[#This Row],[Level
(Select from dropdown)]], A747)</f>
        <v/>
      </c>
    </row>
    <row r="748" spans="1:2" x14ac:dyDescent="0.3">
      <c r="A748" s="193" t="str">
        <f>IF(Table1[[#This Row],[Date (mm/dd/yyyy)]]&lt;&gt;"", MONTH(Table1[[#This Row],[Date (mm/dd/yyyy)]]), "")</f>
        <v/>
      </c>
      <c r="B748" s="194" t="str">
        <f>CONCATENATE(Table1[[#This Row],[Risk and conditions
(Select from dropdown. To add a category, edit Column A in the Monthly Risk Tracker sheet)]], Table1[[#This Row],[Level
(Select from dropdown)]], A748)</f>
        <v/>
      </c>
    </row>
    <row r="749" spans="1:2" x14ac:dyDescent="0.3">
      <c r="A749" s="193" t="str">
        <f>IF(Table1[[#This Row],[Date (mm/dd/yyyy)]]&lt;&gt;"", MONTH(Table1[[#This Row],[Date (mm/dd/yyyy)]]), "")</f>
        <v/>
      </c>
      <c r="B749" s="194" t="str">
        <f>CONCATENATE(Table1[[#This Row],[Risk and conditions
(Select from dropdown. To add a category, edit Column A in the Monthly Risk Tracker sheet)]], Table1[[#This Row],[Level
(Select from dropdown)]], A749)</f>
        <v/>
      </c>
    </row>
    <row r="750" spans="1:2" x14ac:dyDescent="0.3">
      <c r="A750" s="193" t="str">
        <f>IF(Table1[[#This Row],[Date (mm/dd/yyyy)]]&lt;&gt;"", MONTH(Table1[[#This Row],[Date (mm/dd/yyyy)]]), "")</f>
        <v/>
      </c>
      <c r="B750" s="194" t="str">
        <f>CONCATENATE(Table1[[#This Row],[Risk and conditions
(Select from dropdown. To add a category, edit Column A in the Monthly Risk Tracker sheet)]], Table1[[#This Row],[Level
(Select from dropdown)]], A750)</f>
        <v/>
      </c>
    </row>
    <row r="751" spans="1:2" x14ac:dyDescent="0.3">
      <c r="A751" s="193" t="str">
        <f>IF(Table1[[#This Row],[Date (mm/dd/yyyy)]]&lt;&gt;"", MONTH(Table1[[#This Row],[Date (mm/dd/yyyy)]]), "")</f>
        <v/>
      </c>
      <c r="B751" s="194" t="str">
        <f>CONCATENATE(Table1[[#This Row],[Risk and conditions
(Select from dropdown. To add a category, edit Column A in the Monthly Risk Tracker sheet)]], Table1[[#This Row],[Level
(Select from dropdown)]], A751)</f>
        <v/>
      </c>
    </row>
    <row r="752" spans="1:2" x14ac:dyDescent="0.3">
      <c r="A752" s="193" t="str">
        <f>IF(Table1[[#This Row],[Date (mm/dd/yyyy)]]&lt;&gt;"", MONTH(Table1[[#This Row],[Date (mm/dd/yyyy)]]), "")</f>
        <v/>
      </c>
      <c r="B752" s="194" t="str">
        <f>CONCATENATE(Table1[[#This Row],[Risk and conditions
(Select from dropdown. To add a category, edit Column A in the Monthly Risk Tracker sheet)]], Table1[[#This Row],[Level
(Select from dropdown)]], A752)</f>
        <v/>
      </c>
    </row>
    <row r="753" spans="1:2" x14ac:dyDescent="0.3">
      <c r="A753" s="193" t="str">
        <f>IF(Table1[[#This Row],[Date (mm/dd/yyyy)]]&lt;&gt;"", MONTH(Table1[[#This Row],[Date (mm/dd/yyyy)]]), "")</f>
        <v/>
      </c>
      <c r="B753" s="194" t="str">
        <f>CONCATENATE(Table1[[#This Row],[Risk and conditions
(Select from dropdown. To add a category, edit Column A in the Monthly Risk Tracker sheet)]], Table1[[#This Row],[Level
(Select from dropdown)]], A753)</f>
        <v/>
      </c>
    </row>
    <row r="754" spans="1:2" x14ac:dyDescent="0.3">
      <c r="A754" s="193" t="str">
        <f>IF(Table1[[#This Row],[Date (mm/dd/yyyy)]]&lt;&gt;"", MONTH(Table1[[#This Row],[Date (mm/dd/yyyy)]]), "")</f>
        <v/>
      </c>
      <c r="B754" s="194" t="str">
        <f>CONCATENATE(Table1[[#This Row],[Risk and conditions
(Select from dropdown. To add a category, edit Column A in the Monthly Risk Tracker sheet)]], Table1[[#This Row],[Level
(Select from dropdown)]], A754)</f>
        <v/>
      </c>
    </row>
    <row r="755" spans="1:2" x14ac:dyDescent="0.3">
      <c r="A755" s="193" t="str">
        <f>IF(Table1[[#This Row],[Date (mm/dd/yyyy)]]&lt;&gt;"", MONTH(Table1[[#This Row],[Date (mm/dd/yyyy)]]), "")</f>
        <v/>
      </c>
      <c r="B755" s="194" t="str">
        <f>CONCATENATE(Table1[[#This Row],[Risk and conditions
(Select from dropdown. To add a category, edit Column A in the Monthly Risk Tracker sheet)]], Table1[[#This Row],[Level
(Select from dropdown)]], A755)</f>
        <v/>
      </c>
    </row>
    <row r="756" spans="1:2" x14ac:dyDescent="0.3">
      <c r="A756" s="193" t="str">
        <f>IF(Table1[[#This Row],[Date (mm/dd/yyyy)]]&lt;&gt;"", MONTH(Table1[[#This Row],[Date (mm/dd/yyyy)]]), "")</f>
        <v/>
      </c>
      <c r="B756" s="194" t="str">
        <f>CONCATENATE(Table1[[#This Row],[Risk and conditions
(Select from dropdown. To add a category, edit Column A in the Monthly Risk Tracker sheet)]], Table1[[#This Row],[Level
(Select from dropdown)]], A756)</f>
        <v/>
      </c>
    </row>
    <row r="757" spans="1:2" x14ac:dyDescent="0.3">
      <c r="A757" s="193" t="str">
        <f>IF(Table1[[#This Row],[Date (mm/dd/yyyy)]]&lt;&gt;"", MONTH(Table1[[#This Row],[Date (mm/dd/yyyy)]]), "")</f>
        <v/>
      </c>
      <c r="B757" s="194" t="str">
        <f>CONCATENATE(Table1[[#This Row],[Risk and conditions
(Select from dropdown. To add a category, edit Column A in the Monthly Risk Tracker sheet)]], Table1[[#This Row],[Level
(Select from dropdown)]], A757)</f>
        <v/>
      </c>
    </row>
    <row r="758" spans="1:2" x14ac:dyDescent="0.3">
      <c r="A758" s="193" t="str">
        <f>IF(Table1[[#This Row],[Date (mm/dd/yyyy)]]&lt;&gt;"", MONTH(Table1[[#This Row],[Date (mm/dd/yyyy)]]), "")</f>
        <v/>
      </c>
      <c r="B758" s="194" t="str">
        <f>CONCATENATE(Table1[[#This Row],[Risk and conditions
(Select from dropdown. To add a category, edit Column A in the Monthly Risk Tracker sheet)]], Table1[[#This Row],[Level
(Select from dropdown)]], A758)</f>
        <v/>
      </c>
    </row>
    <row r="759" spans="1:2" x14ac:dyDescent="0.3">
      <c r="A759" s="193" t="str">
        <f>IF(Table1[[#This Row],[Date (mm/dd/yyyy)]]&lt;&gt;"", MONTH(Table1[[#This Row],[Date (mm/dd/yyyy)]]), "")</f>
        <v/>
      </c>
      <c r="B759" s="194" t="str">
        <f>CONCATENATE(Table1[[#This Row],[Risk and conditions
(Select from dropdown. To add a category, edit Column A in the Monthly Risk Tracker sheet)]], Table1[[#This Row],[Level
(Select from dropdown)]], A759)</f>
        <v/>
      </c>
    </row>
    <row r="760" spans="1:2" x14ac:dyDescent="0.3">
      <c r="A760" s="193" t="str">
        <f>IF(Table1[[#This Row],[Date (mm/dd/yyyy)]]&lt;&gt;"", MONTH(Table1[[#This Row],[Date (mm/dd/yyyy)]]), "")</f>
        <v/>
      </c>
      <c r="B760" s="194" t="str">
        <f>CONCATENATE(Table1[[#This Row],[Risk and conditions
(Select from dropdown. To add a category, edit Column A in the Monthly Risk Tracker sheet)]], Table1[[#This Row],[Level
(Select from dropdown)]], A760)</f>
        <v/>
      </c>
    </row>
    <row r="761" spans="1:2" x14ac:dyDescent="0.3">
      <c r="A761" s="193" t="str">
        <f>IF(Table1[[#This Row],[Date (mm/dd/yyyy)]]&lt;&gt;"", MONTH(Table1[[#This Row],[Date (mm/dd/yyyy)]]), "")</f>
        <v/>
      </c>
      <c r="B761" s="194" t="str">
        <f>CONCATENATE(Table1[[#This Row],[Risk and conditions
(Select from dropdown. To add a category, edit Column A in the Monthly Risk Tracker sheet)]], Table1[[#This Row],[Level
(Select from dropdown)]], A761)</f>
        <v/>
      </c>
    </row>
    <row r="762" spans="1:2" x14ac:dyDescent="0.3">
      <c r="A762" s="193" t="str">
        <f>IF(Table1[[#This Row],[Date (mm/dd/yyyy)]]&lt;&gt;"", MONTH(Table1[[#This Row],[Date (mm/dd/yyyy)]]), "")</f>
        <v/>
      </c>
      <c r="B762" s="194" t="str">
        <f>CONCATENATE(Table1[[#This Row],[Risk and conditions
(Select from dropdown. To add a category, edit Column A in the Monthly Risk Tracker sheet)]], Table1[[#This Row],[Level
(Select from dropdown)]], A762)</f>
        <v/>
      </c>
    </row>
    <row r="763" spans="1:2" x14ac:dyDescent="0.3">
      <c r="A763" s="193" t="str">
        <f>IF(Table1[[#This Row],[Date (mm/dd/yyyy)]]&lt;&gt;"", MONTH(Table1[[#This Row],[Date (mm/dd/yyyy)]]), "")</f>
        <v/>
      </c>
      <c r="B763" s="194" t="str">
        <f>CONCATENATE(Table1[[#This Row],[Risk and conditions
(Select from dropdown. To add a category, edit Column A in the Monthly Risk Tracker sheet)]], Table1[[#This Row],[Level
(Select from dropdown)]], A763)</f>
        <v/>
      </c>
    </row>
    <row r="764" spans="1:2" x14ac:dyDescent="0.3">
      <c r="A764" s="193" t="str">
        <f>IF(Table1[[#This Row],[Date (mm/dd/yyyy)]]&lt;&gt;"", MONTH(Table1[[#This Row],[Date (mm/dd/yyyy)]]), "")</f>
        <v/>
      </c>
      <c r="B764" s="194" t="str">
        <f>CONCATENATE(Table1[[#This Row],[Risk and conditions
(Select from dropdown. To add a category, edit Column A in the Monthly Risk Tracker sheet)]], Table1[[#This Row],[Level
(Select from dropdown)]], A764)</f>
        <v/>
      </c>
    </row>
    <row r="765" spans="1:2" x14ac:dyDescent="0.3">
      <c r="A765" s="193" t="str">
        <f>IF(Table1[[#This Row],[Date (mm/dd/yyyy)]]&lt;&gt;"", MONTH(Table1[[#This Row],[Date (mm/dd/yyyy)]]), "")</f>
        <v/>
      </c>
      <c r="B765" s="194" t="str">
        <f>CONCATENATE(Table1[[#This Row],[Risk and conditions
(Select from dropdown. To add a category, edit Column A in the Monthly Risk Tracker sheet)]], Table1[[#This Row],[Level
(Select from dropdown)]], A765)</f>
        <v/>
      </c>
    </row>
    <row r="766" spans="1:2" x14ac:dyDescent="0.3">
      <c r="A766" s="193" t="str">
        <f>IF(Table1[[#This Row],[Date (mm/dd/yyyy)]]&lt;&gt;"", MONTH(Table1[[#This Row],[Date (mm/dd/yyyy)]]), "")</f>
        <v/>
      </c>
      <c r="B766" s="194" t="str">
        <f>CONCATENATE(Table1[[#This Row],[Risk and conditions
(Select from dropdown. To add a category, edit Column A in the Monthly Risk Tracker sheet)]], Table1[[#This Row],[Level
(Select from dropdown)]], A766)</f>
        <v/>
      </c>
    </row>
    <row r="767" spans="1:2" x14ac:dyDescent="0.3">
      <c r="A767" s="193" t="str">
        <f>IF(Table1[[#This Row],[Date (mm/dd/yyyy)]]&lt;&gt;"", MONTH(Table1[[#This Row],[Date (mm/dd/yyyy)]]), "")</f>
        <v/>
      </c>
      <c r="B767" s="194" t="str">
        <f>CONCATENATE(Table1[[#This Row],[Risk and conditions
(Select from dropdown. To add a category, edit Column A in the Monthly Risk Tracker sheet)]], Table1[[#This Row],[Level
(Select from dropdown)]], A767)</f>
        <v/>
      </c>
    </row>
    <row r="768" spans="1:2" x14ac:dyDescent="0.3">
      <c r="A768" s="193" t="str">
        <f>IF(Table1[[#This Row],[Date (mm/dd/yyyy)]]&lt;&gt;"", MONTH(Table1[[#This Row],[Date (mm/dd/yyyy)]]), "")</f>
        <v/>
      </c>
      <c r="B768" s="194" t="str">
        <f>CONCATENATE(Table1[[#This Row],[Risk and conditions
(Select from dropdown. To add a category, edit Column A in the Monthly Risk Tracker sheet)]], Table1[[#This Row],[Level
(Select from dropdown)]], A768)</f>
        <v/>
      </c>
    </row>
    <row r="769" spans="1:2" x14ac:dyDescent="0.3">
      <c r="A769" s="193" t="str">
        <f>IF(Table1[[#This Row],[Date (mm/dd/yyyy)]]&lt;&gt;"", MONTH(Table1[[#This Row],[Date (mm/dd/yyyy)]]), "")</f>
        <v/>
      </c>
      <c r="B769" s="194" t="str">
        <f>CONCATENATE(Table1[[#This Row],[Risk and conditions
(Select from dropdown. To add a category, edit Column A in the Monthly Risk Tracker sheet)]], Table1[[#This Row],[Level
(Select from dropdown)]], A769)</f>
        <v/>
      </c>
    </row>
    <row r="770" spans="1:2" x14ac:dyDescent="0.3">
      <c r="A770" s="193" t="str">
        <f>IF(Table1[[#This Row],[Date (mm/dd/yyyy)]]&lt;&gt;"", MONTH(Table1[[#This Row],[Date (mm/dd/yyyy)]]), "")</f>
        <v/>
      </c>
      <c r="B770" s="194" t="str">
        <f>CONCATENATE(Table1[[#This Row],[Risk and conditions
(Select from dropdown. To add a category, edit Column A in the Monthly Risk Tracker sheet)]], Table1[[#This Row],[Level
(Select from dropdown)]], A770)</f>
        <v/>
      </c>
    </row>
    <row r="771" spans="1:2" x14ac:dyDescent="0.3">
      <c r="A771" s="193" t="str">
        <f>IF(Table1[[#This Row],[Date (mm/dd/yyyy)]]&lt;&gt;"", MONTH(Table1[[#This Row],[Date (mm/dd/yyyy)]]), "")</f>
        <v/>
      </c>
      <c r="B771" s="194" t="str">
        <f>CONCATENATE(Table1[[#This Row],[Risk and conditions
(Select from dropdown. To add a category, edit Column A in the Monthly Risk Tracker sheet)]], Table1[[#This Row],[Level
(Select from dropdown)]], A771)</f>
        <v/>
      </c>
    </row>
    <row r="772" spans="1:2" x14ac:dyDescent="0.3">
      <c r="A772" s="193" t="str">
        <f>IF(Table1[[#This Row],[Date (mm/dd/yyyy)]]&lt;&gt;"", MONTH(Table1[[#This Row],[Date (mm/dd/yyyy)]]), "")</f>
        <v/>
      </c>
      <c r="B772" s="194" t="str">
        <f>CONCATENATE(Table1[[#This Row],[Risk and conditions
(Select from dropdown. To add a category, edit Column A in the Monthly Risk Tracker sheet)]], Table1[[#This Row],[Level
(Select from dropdown)]], A772)</f>
        <v/>
      </c>
    </row>
    <row r="773" spans="1:2" x14ac:dyDescent="0.3">
      <c r="A773" s="193" t="str">
        <f>IF(Table1[[#This Row],[Date (mm/dd/yyyy)]]&lt;&gt;"", MONTH(Table1[[#This Row],[Date (mm/dd/yyyy)]]), "")</f>
        <v/>
      </c>
      <c r="B773" s="194" t="str">
        <f>CONCATENATE(Table1[[#This Row],[Risk and conditions
(Select from dropdown. To add a category, edit Column A in the Monthly Risk Tracker sheet)]], Table1[[#This Row],[Level
(Select from dropdown)]], A773)</f>
        <v/>
      </c>
    </row>
    <row r="774" spans="1:2" x14ac:dyDescent="0.3">
      <c r="A774" s="193" t="str">
        <f>IF(Table1[[#This Row],[Date (mm/dd/yyyy)]]&lt;&gt;"", MONTH(Table1[[#This Row],[Date (mm/dd/yyyy)]]), "")</f>
        <v/>
      </c>
      <c r="B774" s="194" t="str">
        <f>CONCATENATE(Table1[[#This Row],[Risk and conditions
(Select from dropdown. To add a category, edit Column A in the Monthly Risk Tracker sheet)]], Table1[[#This Row],[Level
(Select from dropdown)]], A774)</f>
        <v/>
      </c>
    </row>
    <row r="775" spans="1:2" x14ac:dyDescent="0.3">
      <c r="A775" s="193" t="str">
        <f>IF(Table1[[#This Row],[Date (mm/dd/yyyy)]]&lt;&gt;"", MONTH(Table1[[#This Row],[Date (mm/dd/yyyy)]]), "")</f>
        <v/>
      </c>
      <c r="B775" s="194" t="str">
        <f>CONCATENATE(Table1[[#This Row],[Risk and conditions
(Select from dropdown. To add a category, edit Column A in the Monthly Risk Tracker sheet)]], Table1[[#This Row],[Level
(Select from dropdown)]], A775)</f>
        <v/>
      </c>
    </row>
    <row r="776" spans="1:2" x14ac:dyDescent="0.3">
      <c r="A776" s="193" t="str">
        <f>IF(Table1[[#This Row],[Date (mm/dd/yyyy)]]&lt;&gt;"", MONTH(Table1[[#This Row],[Date (mm/dd/yyyy)]]), "")</f>
        <v/>
      </c>
      <c r="B776" s="194" t="str">
        <f>CONCATENATE(Table1[[#This Row],[Risk and conditions
(Select from dropdown. To add a category, edit Column A in the Monthly Risk Tracker sheet)]], Table1[[#This Row],[Level
(Select from dropdown)]], A776)</f>
        <v/>
      </c>
    </row>
    <row r="777" spans="1:2" x14ac:dyDescent="0.3">
      <c r="A777" s="193" t="str">
        <f>IF(Table1[[#This Row],[Date (mm/dd/yyyy)]]&lt;&gt;"", MONTH(Table1[[#This Row],[Date (mm/dd/yyyy)]]), "")</f>
        <v/>
      </c>
      <c r="B777" s="194" t="str">
        <f>CONCATENATE(Table1[[#This Row],[Risk and conditions
(Select from dropdown. To add a category, edit Column A in the Monthly Risk Tracker sheet)]], Table1[[#This Row],[Level
(Select from dropdown)]], A777)</f>
        <v/>
      </c>
    </row>
    <row r="778" spans="1:2" x14ac:dyDescent="0.3">
      <c r="A778" s="193" t="str">
        <f>IF(Table1[[#This Row],[Date (mm/dd/yyyy)]]&lt;&gt;"", MONTH(Table1[[#This Row],[Date (mm/dd/yyyy)]]), "")</f>
        <v/>
      </c>
      <c r="B778" s="194" t="str">
        <f>CONCATENATE(Table1[[#This Row],[Risk and conditions
(Select from dropdown. To add a category, edit Column A in the Monthly Risk Tracker sheet)]], Table1[[#This Row],[Level
(Select from dropdown)]], A778)</f>
        <v/>
      </c>
    </row>
    <row r="779" spans="1:2" x14ac:dyDescent="0.3">
      <c r="A779" s="193" t="str">
        <f>IF(Table1[[#This Row],[Date (mm/dd/yyyy)]]&lt;&gt;"", MONTH(Table1[[#This Row],[Date (mm/dd/yyyy)]]), "")</f>
        <v/>
      </c>
      <c r="B779" s="194" t="str">
        <f>CONCATENATE(Table1[[#This Row],[Risk and conditions
(Select from dropdown. To add a category, edit Column A in the Monthly Risk Tracker sheet)]], Table1[[#This Row],[Level
(Select from dropdown)]], A779)</f>
        <v/>
      </c>
    </row>
    <row r="780" spans="1:2" x14ac:dyDescent="0.3">
      <c r="A780" s="193" t="str">
        <f>IF(Table1[[#This Row],[Date (mm/dd/yyyy)]]&lt;&gt;"", MONTH(Table1[[#This Row],[Date (mm/dd/yyyy)]]), "")</f>
        <v/>
      </c>
      <c r="B780" s="194" t="str">
        <f>CONCATENATE(Table1[[#This Row],[Risk and conditions
(Select from dropdown. To add a category, edit Column A in the Monthly Risk Tracker sheet)]], Table1[[#This Row],[Level
(Select from dropdown)]], A780)</f>
        <v/>
      </c>
    </row>
    <row r="781" spans="1:2" x14ac:dyDescent="0.3">
      <c r="A781" s="193" t="str">
        <f>IF(Table1[[#This Row],[Date (mm/dd/yyyy)]]&lt;&gt;"", MONTH(Table1[[#This Row],[Date (mm/dd/yyyy)]]), "")</f>
        <v/>
      </c>
      <c r="B781" s="194" t="str">
        <f>CONCATENATE(Table1[[#This Row],[Risk and conditions
(Select from dropdown. To add a category, edit Column A in the Monthly Risk Tracker sheet)]], Table1[[#This Row],[Level
(Select from dropdown)]], A781)</f>
        <v/>
      </c>
    </row>
    <row r="782" spans="1:2" x14ac:dyDescent="0.3">
      <c r="A782" s="193" t="str">
        <f>IF(Table1[[#This Row],[Date (mm/dd/yyyy)]]&lt;&gt;"", MONTH(Table1[[#This Row],[Date (mm/dd/yyyy)]]), "")</f>
        <v/>
      </c>
      <c r="B782" s="194" t="str">
        <f>CONCATENATE(Table1[[#This Row],[Risk and conditions
(Select from dropdown. To add a category, edit Column A in the Monthly Risk Tracker sheet)]], Table1[[#This Row],[Level
(Select from dropdown)]], A782)</f>
        <v/>
      </c>
    </row>
    <row r="783" spans="1:2" x14ac:dyDescent="0.3">
      <c r="A783" s="193" t="str">
        <f>IF(Table1[[#This Row],[Date (mm/dd/yyyy)]]&lt;&gt;"", MONTH(Table1[[#This Row],[Date (mm/dd/yyyy)]]), "")</f>
        <v/>
      </c>
      <c r="B783" s="194" t="str">
        <f>CONCATENATE(Table1[[#This Row],[Risk and conditions
(Select from dropdown. To add a category, edit Column A in the Monthly Risk Tracker sheet)]], Table1[[#This Row],[Level
(Select from dropdown)]], A783)</f>
        <v/>
      </c>
    </row>
    <row r="784" spans="1:2" x14ac:dyDescent="0.3">
      <c r="A784" s="193" t="str">
        <f>IF(Table1[[#This Row],[Date (mm/dd/yyyy)]]&lt;&gt;"", MONTH(Table1[[#This Row],[Date (mm/dd/yyyy)]]), "")</f>
        <v/>
      </c>
      <c r="B784" s="194" t="str">
        <f>CONCATENATE(Table1[[#This Row],[Risk and conditions
(Select from dropdown. To add a category, edit Column A in the Monthly Risk Tracker sheet)]], Table1[[#This Row],[Level
(Select from dropdown)]], A784)</f>
        <v/>
      </c>
    </row>
    <row r="785" spans="1:2" x14ac:dyDescent="0.3">
      <c r="A785" s="193" t="str">
        <f>IF(Table1[[#This Row],[Date (mm/dd/yyyy)]]&lt;&gt;"", MONTH(Table1[[#This Row],[Date (mm/dd/yyyy)]]), "")</f>
        <v/>
      </c>
      <c r="B785" s="194" t="str">
        <f>CONCATENATE(Table1[[#This Row],[Risk and conditions
(Select from dropdown. To add a category, edit Column A in the Monthly Risk Tracker sheet)]], Table1[[#This Row],[Level
(Select from dropdown)]], A785)</f>
        <v/>
      </c>
    </row>
    <row r="786" spans="1:2" x14ac:dyDescent="0.3">
      <c r="A786" s="193" t="str">
        <f>IF(Table1[[#This Row],[Date (mm/dd/yyyy)]]&lt;&gt;"", MONTH(Table1[[#This Row],[Date (mm/dd/yyyy)]]), "")</f>
        <v/>
      </c>
      <c r="B786" s="194" t="str">
        <f>CONCATENATE(Table1[[#This Row],[Risk and conditions
(Select from dropdown. To add a category, edit Column A in the Monthly Risk Tracker sheet)]], Table1[[#This Row],[Level
(Select from dropdown)]], A786)</f>
        <v/>
      </c>
    </row>
    <row r="787" spans="1:2" x14ac:dyDescent="0.3">
      <c r="A787" s="193" t="str">
        <f>IF(Table1[[#This Row],[Date (mm/dd/yyyy)]]&lt;&gt;"", MONTH(Table1[[#This Row],[Date (mm/dd/yyyy)]]), "")</f>
        <v/>
      </c>
      <c r="B787" s="194" t="str">
        <f>CONCATENATE(Table1[[#This Row],[Risk and conditions
(Select from dropdown. To add a category, edit Column A in the Monthly Risk Tracker sheet)]], Table1[[#This Row],[Level
(Select from dropdown)]], A787)</f>
        <v/>
      </c>
    </row>
    <row r="788" spans="1:2" x14ac:dyDescent="0.3">
      <c r="A788" s="193" t="str">
        <f>IF(Table1[[#This Row],[Date (mm/dd/yyyy)]]&lt;&gt;"", MONTH(Table1[[#This Row],[Date (mm/dd/yyyy)]]), "")</f>
        <v/>
      </c>
      <c r="B788" s="194" t="str">
        <f>CONCATENATE(Table1[[#This Row],[Risk and conditions
(Select from dropdown. To add a category, edit Column A in the Monthly Risk Tracker sheet)]], Table1[[#This Row],[Level
(Select from dropdown)]], A788)</f>
        <v/>
      </c>
    </row>
    <row r="789" spans="1:2" x14ac:dyDescent="0.3">
      <c r="A789" s="193" t="str">
        <f>IF(Table1[[#This Row],[Date (mm/dd/yyyy)]]&lt;&gt;"", MONTH(Table1[[#This Row],[Date (mm/dd/yyyy)]]), "")</f>
        <v/>
      </c>
      <c r="B789" s="194" t="str">
        <f>CONCATENATE(Table1[[#This Row],[Risk and conditions
(Select from dropdown. To add a category, edit Column A in the Monthly Risk Tracker sheet)]], Table1[[#This Row],[Level
(Select from dropdown)]], A789)</f>
        <v/>
      </c>
    </row>
    <row r="790" spans="1:2" x14ac:dyDescent="0.3">
      <c r="A790" s="193" t="str">
        <f>IF(Table1[[#This Row],[Date (mm/dd/yyyy)]]&lt;&gt;"", MONTH(Table1[[#This Row],[Date (mm/dd/yyyy)]]), "")</f>
        <v/>
      </c>
      <c r="B790" s="194" t="str">
        <f>CONCATENATE(Table1[[#This Row],[Risk and conditions
(Select from dropdown. To add a category, edit Column A in the Monthly Risk Tracker sheet)]], Table1[[#This Row],[Level
(Select from dropdown)]], A790)</f>
        <v/>
      </c>
    </row>
    <row r="791" spans="1:2" x14ac:dyDescent="0.3">
      <c r="A791" s="193" t="str">
        <f>IF(Table1[[#This Row],[Date (mm/dd/yyyy)]]&lt;&gt;"", MONTH(Table1[[#This Row],[Date (mm/dd/yyyy)]]), "")</f>
        <v/>
      </c>
      <c r="B791" s="194" t="str">
        <f>CONCATENATE(Table1[[#This Row],[Risk and conditions
(Select from dropdown. To add a category, edit Column A in the Monthly Risk Tracker sheet)]], Table1[[#This Row],[Level
(Select from dropdown)]], A791)</f>
        <v/>
      </c>
    </row>
    <row r="792" spans="1:2" x14ac:dyDescent="0.3">
      <c r="A792" s="193" t="str">
        <f>IF(Table1[[#This Row],[Date (mm/dd/yyyy)]]&lt;&gt;"", MONTH(Table1[[#This Row],[Date (mm/dd/yyyy)]]), "")</f>
        <v/>
      </c>
      <c r="B792" s="194" t="str">
        <f>CONCATENATE(Table1[[#This Row],[Risk and conditions
(Select from dropdown. To add a category, edit Column A in the Monthly Risk Tracker sheet)]], Table1[[#This Row],[Level
(Select from dropdown)]], A792)</f>
        <v/>
      </c>
    </row>
    <row r="793" spans="1:2" x14ac:dyDescent="0.3">
      <c r="A793" s="193" t="str">
        <f>IF(Table1[[#This Row],[Date (mm/dd/yyyy)]]&lt;&gt;"", MONTH(Table1[[#This Row],[Date (mm/dd/yyyy)]]), "")</f>
        <v/>
      </c>
      <c r="B793" s="194" t="str">
        <f>CONCATENATE(Table1[[#This Row],[Risk and conditions
(Select from dropdown. To add a category, edit Column A in the Monthly Risk Tracker sheet)]], Table1[[#This Row],[Level
(Select from dropdown)]], A793)</f>
        <v/>
      </c>
    </row>
    <row r="794" spans="1:2" x14ac:dyDescent="0.3">
      <c r="A794" s="193" t="str">
        <f>IF(Table1[[#This Row],[Date (mm/dd/yyyy)]]&lt;&gt;"", MONTH(Table1[[#This Row],[Date (mm/dd/yyyy)]]), "")</f>
        <v/>
      </c>
      <c r="B794" s="194" t="str">
        <f>CONCATENATE(Table1[[#This Row],[Risk and conditions
(Select from dropdown. To add a category, edit Column A in the Monthly Risk Tracker sheet)]], Table1[[#This Row],[Level
(Select from dropdown)]], A794)</f>
        <v/>
      </c>
    </row>
    <row r="795" spans="1:2" x14ac:dyDescent="0.3">
      <c r="A795" s="193" t="str">
        <f>IF(Table1[[#This Row],[Date (mm/dd/yyyy)]]&lt;&gt;"", MONTH(Table1[[#This Row],[Date (mm/dd/yyyy)]]), "")</f>
        <v/>
      </c>
      <c r="B795" s="194" t="str">
        <f>CONCATENATE(Table1[[#This Row],[Risk and conditions
(Select from dropdown. To add a category, edit Column A in the Monthly Risk Tracker sheet)]], Table1[[#This Row],[Level
(Select from dropdown)]], A795)</f>
        <v/>
      </c>
    </row>
    <row r="796" spans="1:2" x14ac:dyDescent="0.3">
      <c r="A796" s="193" t="str">
        <f>IF(Table1[[#This Row],[Date (mm/dd/yyyy)]]&lt;&gt;"", MONTH(Table1[[#This Row],[Date (mm/dd/yyyy)]]), "")</f>
        <v/>
      </c>
      <c r="B796" s="194" t="str">
        <f>CONCATENATE(Table1[[#This Row],[Risk and conditions
(Select from dropdown. To add a category, edit Column A in the Monthly Risk Tracker sheet)]], Table1[[#This Row],[Level
(Select from dropdown)]], A796)</f>
        <v/>
      </c>
    </row>
    <row r="797" spans="1:2" x14ac:dyDescent="0.3">
      <c r="A797" s="193" t="str">
        <f>IF(Table1[[#This Row],[Date (mm/dd/yyyy)]]&lt;&gt;"", MONTH(Table1[[#This Row],[Date (mm/dd/yyyy)]]), "")</f>
        <v/>
      </c>
      <c r="B797" s="194" t="str">
        <f>CONCATENATE(Table1[[#This Row],[Risk and conditions
(Select from dropdown. To add a category, edit Column A in the Monthly Risk Tracker sheet)]], Table1[[#This Row],[Level
(Select from dropdown)]], A797)</f>
        <v/>
      </c>
    </row>
    <row r="798" spans="1:2" x14ac:dyDescent="0.3">
      <c r="A798" s="193" t="str">
        <f>IF(Table1[[#This Row],[Date (mm/dd/yyyy)]]&lt;&gt;"", MONTH(Table1[[#This Row],[Date (mm/dd/yyyy)]]), "")</f>
        <v/>
      </c>
      <c r="B798" s="194" t="str">
        <f>CONCATENATE(Table1[[#This Row],[Risk and conditions
(Select from dropdown. To add a category, edit Column A in the Monthly Risk Tracker sheet)]], Table1[[#This Row],[Level
(Select from dropdown)]], A798)</f>
        <v/>
      </c>
    </row>
    <row r="799" spans="1:2" x14ac:dyDescent="0.3">
      <c r="A799" s="193" t="str">
        <f>IF(Table1[[#This Row],[Date (mm/dd/yyyy)]]&lt;&gt;"", MONTH(Table1[[#This Row],[Date (mm/dd/yyyy)]]), "")</f>
        <v/>
      </c>
      <c r="B799" s="194" t="str">
        <f>CONCATENATE(Table1[[#This Row],[Risk and conditions
(Select from dropdown. To add a category, edit Column A in the Monthly Risk Tracker sheet)]], Table1[[#This Row],[Level
(Select from dropdown)]], A799)</f>
        <v/>
      </c>
    </row>
    <row r="800" spans="1:2" x14ac:dyDescent="0.3">
      <c r="A800" s="193" t="str">
        <f>IF(Table1[[#This Row],[Date (mm/dd/yyyy)]]&lt;&gt;"", MONTH(Table1[[#This Row],[Date (mm/dd/yyyy)]]), "")</f>
        <v/>
      </c>
      <c r="B800" s="194" t="str">
        <f>CONCATENATE(Table1[[#This Row],[Risk and conditions
(Select from dropdown. To add a category, edit Column A in the Monthly Risk Tracker sheet)]], Table1[[#This Row],[Level
(Select from dropdown)]], A800)</f>
        <v/>
      </c>
    </row>
    <row r="801" spans="1:2" x14ac:dyDescent="0.3">
      <c r="A801" s="193" t="str">
        <f>IF(Table1[[#This Row],[Date (mm/dd/yyyy)]]&lt;&gt;"", MONTH(Table1[[#This Row],[Date (mm/dd/yyyy)]]), "")</f>
        <v/>
      </c>
      <c r="B801" s="194" t="str">
        <f>CONCATENATE(Table1[[#This Row],[Risk and conditions
(Select from dropdown. To add a category, edit Column A in the Monthly Risk Tracker sheet)]], Table1[[#This Row],[Level
(Select from dropdown)]], A801)</f>
        <v/>
      </c>
    </row>
    <row r="802" spans="1:2" x14ac:dyDescent="0.3">
      <c r="A802" s="193" t="str">
        <f>IF(Table1[[#This Row],[Date (mm/dd/yyyy)]]&lt;&gt;"", MONTH(Table1[[#This Row],[Date (mm/dd/yyyy)]]), "")</f>
        <v/>
      </c>
      <c r="B802" s="194" t="str">
        <f>CONCATENATE(Table1[[#This Row],[Risk and conditions
(Select from dropdown. To add a category, edit Column A in the Monthly Risk Tracker sheet)]], Table1[[#This Row],[Level
(Select from dropdown)]], A802)</f>
        <v/>
      </c>
    </row>
    <row r="803" spans="1:2" x14ac:dyDescent="0.3">
      <c r="A803" s="193" t="str">
        <f>IF(Table1[[#This Row],[Date (mm/dd/yyyy)]]&lt;&gt;"", MONTH(Table1[[#This Row],[Date (mm/dd/yyyy)]]), "")</f>
        <v/>
      </c>
      <c r="B803" s="194" t="str">
        <f>CONCATENATE(Table1[[#This Row],[Risk and conditions
(Select from dropdown. To add a category, edit Column A in the Monthly Risk Tracker sheet)]], Table1[[#This Row],[Level
(Select from dropdown)]], A803)</f>
        <v/>
      </c>
    </row>
    <row r="804" spans="1:2" x14ac:dyDescent="0.3">
      <c r="A804" s="193" t="str">
        <f>IF(Table1[[#This Row],[Date (mm/dd/yyyy)]]&lt;&gt;"", MONTH(Table1[[#This Row],[Date (mm/dd/yyyy)]]), "")</f>
        <v/>
      </c>
      <c r="B804" s="194" t="str">
        <f>CONCATENATE(Table1[[#This Row],[Risk and conditions
(Select from dropdown. To add a category, edit Column A in the Monthly Risk Tracker sheet)]], Table1[[#This Row],[Level
(Select from dropdown)]], A804)</f>
        <v/>
      </c>
    </row>
    <row r="805" spans="1:2" x14ac:dyDescent="0.3">
      <c r="A805" s="193" t="str">
        <f>IF(Table1[[#This Row],[Date (mm/dd/yyyy)]]&lt;&gt;"", MONTH(Table1[[#This Row],[Date (mm/dd/yyyy)]]), "")</f>
        <v/>
      </c>
      <c r="B805" s="194" t="str">
        <f>CONCATENATE(Table1[[#This Row],[Risk and conditions
(Select from dropdown. To add a category, edit Column A in the Monthly Risk Tracker sheet)]], Table1[[#This Row],[Level
(Select from dropdown)]], A805)</f>
        <v/>
      </c>
    </row>
    <row r="806" spans="1:2" x14ac:dyDescent="0.3">
      <c r="A806" s="193" t="str">
        <f>IF(Table1[[#This Row],[Date (mm/dd/yyyy)]]&lt;&gt;"", MONTH(Table1[[#This Row],[Date (mm/dd/yyyy)]]), "")</f>
        <v/>
      </c>
      <c r="B806" s="194" t="str">
        <f>CONCATENATE(Table1[[#This Row],[Risk and conditions
(Select from dropdown. To add a category, edit Column A in the Monthly Risk Tracker sheet)]], Table1[[#This Row],[Level
(Select from dropdown)]], A806)</f>
        <v/>
      </c>
    </row>
    <row r="807" spans="1:2" x14ac:dyDescent="0.3">
      <c r="A807" s="193" t="str">
        <f>IF(Table1[[#This Row],[Date (mm/dd/yyyy)]]&lt;&gt;"", MONTH(Table1[[#This Row],[Date (mm/dd/yyyy)]]), "")</f>
        <v/>
      </c>
      <c r="B807" s="194" t="str">
        <f>CONCATENATE(Table1[[#This Row],[Risk and conditions
(Select from dropdown. To add a category, edit Column A in the Monthly Risk Tracker sheet)]], Table1[[#This Row],[Level
(Select from dropdown)]], A807)</f>
        <v/>
      </c>
    </row>
    <row r="808" spans="1:2" x14ac:dyDescent="0.3">
      <c r="A808" s="193" t="str">
        <f>IF(Table1[[#This Row],[Date (mm/dd/yyyy)]]&lt;&gt;"", MONTH(Table1[[#This Row],[Date (mm/dd/yyyy)]]), "")</f>
        <v/>
      </c>
      <c r="B808" s="194" t="str">
        <f>CONCATENATE(Table1[[#This Row],[Risk and conditions
(Select from dropdown. To add a category, edit Column A in the Monthly Risk Tracker sheet)]], Table1[[#This Row],[Level
(Select from dropdown)]], A808)</f>
        <v/>
      </c>
    </row>
    <row r="809" spans="1:2" x14ac:dyDescent="0.3">
      <c r="A809" s="193" t="str">
        <f>IF(Table1[[#This Row],[Date (mm/dd/yyyy)]]&lt;&gt;"", MONTH(Table1[[#This Row],[Date (mm/dd/yyyy)]]), "")</f>
        <v/>
      </c>
      <c r="B809" s="194" t="str">
        <f>CONCATENATE(Table1[[#This Row],[Risk and conditions
(Select from dropdown. To add a category, edit Column A in the Monthly Risk Tracker sheet)]], Table1[[#This Row],[Level
(Select from dropdown)]], A809)</f>
        <v/>
      </c>
    </row>
    <row r="810" spans="1:2" x14ac:dyDescent="0.3">
      <c r="A810" s="193" t="str">
        <f>IF(Table1[[#This Row],[Date (mm/dd/yyyy)]]&lt;&gt;"", MONTH(Table1[[#This Row],[Date (mm/dd/yyyy)]]), "")</f>
        <v/>
      </c>
      <c r="B810" s="194" t="str">
        <f>CONCATENATE(Table1[[#This Row],[Risk and conditions
(Select from dropdown. To add a category, edit Column A in the Monthly Risk Tracker sheet)]], Table1[[#This Row],[Level
(Select from dropdown)]], A810)</f>
        <v/>
      </c>
    </row>
    <row r="811" spans="1:2" x14ac:dyDescent="0.3">
      <c r="A811" s="193" t="str">
        <f>IF(Table1[[#This Row],[Date (mm/dd/yyyy)]]&lt;&gt;"", MONTH(Table1[[#This Row],[Date (mm/dd/yyyy)]]), "")</f>
        <v/>
      </c>
      <c r="B811" s="194" t="str">
        <f>CONCATENATE(Table1[[#This Row],[Risk and conditions
(Select from dropdown. To add a category, edit Column A in the Monthly Risk Tracker sheet)]], Table1[[#This Row],[Level
(Select from dropdown)]], A811)</f>
        <v/>
      </c>
    </row>
    <row r="812" spans="1:2" x14ac:dyDescent="0.3">
      <c r="A812" s="193" t="str">
        <f>IF(Table1[[#This Row],[Date (mm/dd/yyyy)]]&lt;&gt;"", MONTH(Table1[[#This Row],[Date (mm/dd/yyyy)]]), "")</f>
        <v/>
      </c>
      <c r="B812" s="194" t="str">
        <f>CONCATENATE(Table1[[#This Row],[Risk and conditions
(Select from dropdown. To add a category, edit Column A in the Monthly Risk Tracker sheet)]], Table1[[#This Row],[Level
(Select from dropdown)]], A812)</f>
        <v/>
      </c>
    </row>
    <row r="813" spans="1:2" x14ac:dyDescent="0.3">
      <c r="A813" s="193" t="str">
        <f>IF(Table1[[#This Row],[Date (mm/dd/yyyy)]]&lt;&gt;"", MONTH(Table1[[#This Row],[Date (mm/dd/yyyy)]]), "")</f>
        <v/>
      </c>
      <c r="B813" s="194" t="str">
        <f>CONCATENATE(Table1[[#This Row],[Risk and conditions
(Select from dropdown. To add a category, edit Column A in the Monthly Risk Tracker sheet)]], Table1[[#This Row],[Level
(Select from dropdown)]], A813)</f>
        <v/>
      </c>
    </row>
    <row r="814" spans="1:2" x14ac:dyDescent="0.3">
      <c r="A814" s="193" t="str">
        <f>IF(Table1[[#This Row],[Date (mm/dd/yyyy)]]&lt;&gt;"", MONTH(Table1[[#This Row],[Date (mm/dd/yyyy)]]), "")</f>
        <v/>
      </c>
      <c r="B814" s="194" t="str">
        <f>CONCATENATE(Table1[[#This Row],[Risk and conditions
(Select from dropdown. To add a category, edit Column A in the Monthly Risk Tracker sheet)]], Table1[[#This Row],[Level
(Select from dropdown)]], A814)</f>
        <v/>
      </c>
    </row>
    <row r="815" spans="1:2" x14ac:dyDescent="0.3">
      <c r="A815" s="193" t="str">
        <f>IF(Table1[[#This Row],[Date (mm/dd/yyyy)]]&lt;&gt;"", MONTH(Table1[[#This Row],[Date (mm/dd/yyyy)]]), "")</f>
        <v/>
      </c>
      <c r="B815" s="194" t="str">
        <f>CONCATENATE(Table1[[#This Row],[Risk and conditions
(Select from dropdown. To add a category, edit Column A in the Monthly Risk Tracker sheet)]], Table1[[#This Row],[Level
(Select from dropdown)]], A815)</f>
        <v/>
      </c>
    </row>
    <row r="816" spans="1:2" x14ac:dyDescent="0.3">
      <c r="A816" s="193" t="str">
        <f>IF(Table1[[#This Row],[Date (mm/dd/yyyy)]]&lt;&gt;"", MONTH(Table1[[#This Row],[Date (mm/dd/yyyy)]]), "")</f>
        <v/>
      </c>
      <c r="B816" s="194" t="str">
        <f>CONCATENATE(Table1[[#This Row],[Risk and conditions
(Select from dropdown. To add a category, edit Column A in the Monthly Risk Tracker sheet)]], Table1[[#This Row],[Level
(Select from dropdown)]], A816)</f>
        <v/>
      </c>
    </row>
    <row r="817" spans="1:2" x14ac:dyDescent="0.3">
      <c r="A817" s="193" t="str">
        <f>IF(Table1[[#This Row],[Date (mm/dd/yyyy)]]&lt;&gt;"", MONTH(Table1[[#This Row],[Date (mm/dd/yyyy)]]), "")</f>
        <v/>
      </c>
      <c r="B817" s="194" t="str">
        <f>CONCATENATE(Table1[[#This Row],[Risk and conditions
(Select from dropdown. To add a category, edit Column A in the Monthly Risk Tracker sheet)]], Table1[[#This Row],[Level
(Select from dropdown)]], A817)</f>
        <v/>
      </c>
    </row>
    <row r="818" spans="1:2" x14ac:dyDescent="0.3">
      <c r="A818" s="193" t="str">
        <f>IF(Table1[[#This Row],[Date (mm/dd/yyyy)]]&lt;&gt;"", MONTH(Table1[[#This Row],[Date (mm/dd/yyyy)]]), "")</f>
        <v/>
      </c>
      <c r="B818" s="194" t="str">
        <f>CONCATENATE(Table1[[#This Row],[Risk and conditions
(Select from dropdown. To add a category, edit Column A in the Monthly Risk Tracker sheet)]], Table1[[#This Row],[Level
(Select from dropdown)]], A818)</f>
        <v/>
      </c>
    </row>
    <row r="819" spans="1:2" x14ac:dyDescent="0.3">
      <c r="A819" s="193" t="str">
        <f>IF(Table1[[#This Row],[Date (mm/dd/yyyy)]]&lt;&gt;"", MONTH(Table1[[#This Row],[Date (mm/dd/yyyy)]]), "")</f>
        <v/>
      </c>
      <c r="B819" s="194" t="str">
        <f>CONCATENATE(Table1[[#This Row],[Risk and conditions
(Select from dropdown. To add a category, edit Column A in the Monthly Risk Tracker sheet)]], Table1[[#This Row],[Level
(Select from dropdown)]], A819)</f>
        <v/>
      </c>
    </row>
    <row r="820" spans="1:2" x14ac:dyDescent="0.3">
      <c r="A820" s="193" t="str">
        <f>IF(Table1[[#This Row],[Date (mm/dd/yyyy)]]&lt;&gt;"", MONTH(Table1[[#This Row],[Date (mm/dd/yyyy)]]), "")</f>
        <v/>
      </c>
      <c r="B820" s="194" t="str">
        <f>CONCATENATE(Table1[[#This Row],[Risk and conditions
(Select from dropdown. To add a category, edit Column A in the Monthly Risk Tracker sheet)]], Table1[[#This Row],[Level
(Select from dropdown)]], A820)</f>
        <v/>
      </c>
    </row>
    <row r="821" spans="1:2" x14ac:dyDescent="0.3">
      <c r="A821" s="193" t="str">
        <f>IF(Table1[[#This Row],[Date (mm/dd/yyyy)]]&lt;&gt;"", MONTH(Table1[[#This Row],[Date (mm/dd/yyyy)]]), "")</f>
        <v/>
      </c>
      <c r="B821" s="194" t="str">
        <f>CONCATENATE(Table1[[#This Row],[Risk and conditions
(Select from dropdown. To add a category, edit Column A in the Monthly Risk Tracker sheet)]], Table1[[#This Row],[Level
(Select from dropdown)]], A821)</f>
        <v/>
      </c>
    </row>
    <row r="822" spans="1:2" x14ac:dyDescent="0.3">
      <c r="A822" s="193" t="str">
        <f>IF(Table1[[#This Row],[Date (mm/dd/yyyy)]]&lt;&gt;"", MONTH(Table1[[#This Row],[Date (mm/dd/yyyy)]]), "")</f>
        <v/>
      </c>
      <c r="B822" s="194" t="str">
        <f>CONCATENATE(Table1[[#This Row],[Risk and conditions
(Select from dropdown. To add a category, edit Column A in the Monthly Risk Tracker sheet)]], Table1[[#This Row],[Level
(Select from dropdown)]], A822)</f>
        <v/>
      </c>
    </row>
    <row r="823" spans="1:2" x14ac:dyDescent="0.3">
      <c r="A823" s="193" t="str">
        <f>IF(Table1[[#This Row],[Date (mm/dd/yyyy)]]&lt;&gt;"", MONTH(Table1[[#This Row],[Date (mm/dd/yyyy)]]), "")</f>
        <v/>
      </c>
      <c r="B823" s="194" t="str">
        <f>CONCATENATE(Table1[[#This Row],[Risk and conditions
(Select from dropdown. To add a category, edit Column A in the Monthly Risk Tracker sheet)]], Table1[[#This Row],[Level
(Select from dropdown)]], A823)</f>
        <v/>
      </c>
    </row>
    <row r="824" spans="1:2" x14ac:dyDescent="0.3">
      <c r="A824" s="193" t="str">
        <f>IF(Table1[[#This Row],[Date (mm/dd/yyyy)]]&lt;&gt;"", MONTH(Table1[[#This Row],[Date (mm/dd/yyyy)]]), "")</f>
        <v/>
      </c>
      <c r="B824" s="194" t="str">
        <f>CONCATENATE(Table1[[#This Row],[Risk and conditions
(Select from dropdown. To add a category, edit Column A in the Monthly Risk Tracker sheet)]], Table1[[#This Row],[Level
(Select from dropdown)]], A824)</f>
        <v/>
      </c>
    </row>
    <row r="825" spans="1:2" x14ac:dyDescent="0.3">
      <c r="A825" s="193" t="str">
        <f>IF(Table1[[#This Row],[Date (mm/dd/yyyy)]]&lt;&gt;"", MONTH(Table1[[#This Row],[Date (mm/dd/yyyy)]]), "")</f>
        <v/>
      </c>
      <c r="B825" s="194" t="str">
        <f>CONCATENATE(Table1[[#This Row],[Risk and conditions
(Select from dropdown. To add a category, edit Column A in the Monthly Risk Tracker sheet)]], Table1[[#This Row],[Level
(Select from dropdown)]], A825)</f>
        <v/>
      </c>
    </row>
    <row r="826" spans="1:2" x14ac:dyDescent="0.3">
      <c r="A826" s="193" t="str">
        <f>IF(Table1[[#This Row],[Date (mm/dd/yyyy)]]&lt;&gt;"", MONTH(Table1[[#This Row],[Date (mm/dd/yyyy)]]), "")</f>
        <v/>
      </c>
      <c r="B826" s="194" t="str">
        <f>CONCATENATE(Table1[[#This Row],[Risk and conditions
(Select from dropdown. To add a category, edit Column A in the Monthly Risk Tracker sheet)]], Table1[[#This Row],[Level
(Select from dropdown)]], A826)</f>
        <v/>
      </c>
    </row>
    <row r="827" spans="1:2" x14ac:dyDescent="0.3">
      <c r="A827" s="193" t="str">
        <f>IF(Table1[[#This Row],[Date (mm/dd/yyyy)]]&lt;&gt;"", MONTH(Table1[[#This Row],[Date (mm/dd/yyyy)]]), "")</f>
        <v/>
      </c>
      <c r="B827" s="194" t="str">
        <f>CONCATENATE(Table1[[#This Row],[Risk and conditions
(Select from dropdown. To add a category, edit Column A in the Monthly Risk Tracker sheet)]], Table1[[#This Row],[Level
(Select from dropdown)]], A827)</f>
        <v/>
      </c>
    </row>
    <row r="828" spans="1:2" x14ac:dyDescent="0.3">
      <c r="A828" s="193" t="str">
        <f>IF(Table1[[#This Row],[Date (mm/dd/yyyy)]]&lt;&gt;"", MONTH(Table1[[#This Row],[Date (mm/dd/yyyy)]]), "")</f>
        <v/>
      </c>
      <c r="B828" s="194" t="str">
        <f>CONCATENATE(Table1[[#This Row],[Risk and conditions
(Select from dropdown. To add a category, edit Column A in the Monthly Risk Tracker sheet)]], Table1[[#This Row],[Level
(Select from dropdown)]], A828)</f>
        <v/>
      </c>
    </row>
    <row r="829" spans="1:2" x14ac:dyDescent="0.3">
      <c r="A829" s="193" t="str">
        <f>IF(Table1[[#This Row],[Date (mm/dd/yyyy)]]&lt;&gt;"", MONTH(Table1[[#This Row],[Date (mm/dd/yyyy)]]), "")</f>
        <v/>
      </c>
      <c r="B829" s="194" t="str">
        <f>CONCATENATE(Table1[[#This Row],[Risk and conditions
(Select from dropdown. To add a category, edit Column A in the Monthly Risk Tracker sheet)]], Table1[[#This Row],[Level
(Select from dropdown)]], A829)</f>
        <v/>
      </c>
    </row>
    <row r="830" spans="1:2" x14ac:dyDescent="0.3">
      <c r="A830" s="193" t="str">
        <f>IF(Table1[[#This Row],[Date (mm/dd/yyyy)]]&lt;&gt;"", MONTH(Table1[[#This Row],[Date (mm/dd/yyyy)]]), "")</f>
        <v/>
      </c>
      <c r="B830" s="194" t="str">
        <f>CONCATENATE(Table1[[#This Row],[Risk and conditions
(Select from dropdown. To add a category, edit Column A in the Monthly Risk Tracker sheet)]], Table1[[#This Row],[Level
(Select from dropdown)]], A830)</f>
        <v/>
      </c>
    </row>
    <row r="831" spans="1:2" x14ac:dyDescent="0.3">
      <c r="A831" s="193" t="str">
        <f>IF(Table1[[#This Row],[Date (mm/dd/yyyy)]]&lt;&gt;"", MONTH(Table1[[#This Row],[Date (mm/dd/yyyy)]]), "")</f>
        <v/>
      </c>
      <c r="B831" s="194" t="str">
        <f>CONCATENATE(Table1[[#This Row],[Risk and conditions
(Select from dropdown. To add a category, edit Column A in the Monthly Risk Tracker sheet)]], Table1[[#This Row],[Level
(Select from dropdown)]], A831)</f>
        <v/>
      </c>
    </row>
    <row r="832" spans="1:2" x14ac:dyDescent="0.3">
      <c r="A832" s="193" t="str">
        <f>IF(Table1[[#This Row],[Date (mm/dd/yyyy)]]&lt;&gt;"", MONTH(Table1[[#This Row],[Date (mm/dd/yyyy)]]), "")</f>
        <v/>
      </c>
      <c r="B832" s="194" t="str">
        <f>CONCATENATE(Table1[[#This Row],[Risk and conditions
(Select from dropdown. To add a category, edit Column A in the Monthly Risk Tracker sheet)]], Table1[[#This Row],[Level
(Select from dropdown)]], A832)</f>
        <v/>
      </c>
    </row>
    <row r="833" spans="1:2" x14ac:dyDescent="0.3">
      <c r="A833" s="193" t="str">
        <f>IF(Table1[[#This Row],[Date (mm/dd/yyyy)]]&lt;&gt;"", MONTH(Table1[[#This Row],[Date (mm/dd/yyyy)]]), "")</f>
        <v/>
      </c>
      <c r="B833" s="194" t="str">
        <f>CONCATENATE(Table1[[#This Row],[Risk and conditions
(Select from dropdown. To add a category, edit Column A in the Monthly Risk Tracker sheet)]], Table1[[#This Row],[Level
(Select from dropdown)]], A833)</f>
        <v/>
      </c>
    </row>
    <row r="834" spans="1:2" x14ac:dyDescent="0.3">
      <c r="A834" s="193" t="str">
        <f>IF(Table1[[#This Row],[Date (mm/dd/yyyy)]]&lt;&gt;"", MONTH(Table1[[#This Row],[Date (mm/dd/yyyy)]]), "")</f>
        <v/>
      </c>
      <c r="B834" s="194" t="str">
        <f>CONCATENATE(Table1[[#This Row],[Risk and conditions
(Select from dropdown. To add a category, edit Column A in the Monthly Risk Tracker sheet)]], Table1[[#This Row],[Level
(Select from dropdown)]], A834)</f>
        <v/>
      </c>
    </row>
    <row r="835" spans="1:2" x14ac:dyDescent="0.3">
      <c r="A835" s="193" t="str">
        <f>IF(Table1[[#This Row],[Date (mm/dd/yyyy)]]&lt;&gt;"", MONTH(Table1[[#This Row],[Date (mm/dd/yyyy)]]), "")</f>
        <v/>
      </c>
      <c r="B835" s="194" t="str">
        <f>CONCATENATE(Table1[[#This Row],[Risk and conditions
(Select from dropdown. To add a category, edit Column A in the Monthly Risk Tracker sheet)]], Table1[[#This Row],[Level
(Select from dropdown)]], A835)</f>
        <v/>
      </c>
    </row>
    <row r="836" spans="1:2" x14ac:dyDescent="0.3">
      <c r="A836" s="193" t="str">
        <f>IF(Table1[[#This Row],[Date (mm/dd/yyyy)]]&lt;&gt;"", MONTH(Table1[[#This Row],[Date (mm/dd/yyyy)]]), "")</f>
        <v/>
      </c>
      <c r="B836" s="194" t="str">
        <f>CONCATENATE(Table1[[#This Row],[Risk and conditions
(Select from dropdown. To add a category, edit Column A in the Monthly Risk Tracker sheet)]], Table1[[#This Row],[Level
(Select from dropdown)]], A836)</f>
        <v/>
      </c>
    </row>
    <row r="837" spans="1:2" x14ac:dyDescent="0.3">
      <c r="A837" s="193" t="str">
        <f>IF(Table1[[#This Row],[Date (mm/dd/yyyy)]]&lt;&gt;"", MONTH(Table1[[#This Row],[Date (mm/dd/yyyy)]]), "")</f>
        <v/>
      </c>
      <c r="B837" s="194" t="str">
        <f>CONCATENATE(Table1[[#This Row],[Risk and conditions
(Select from dropdown. To add a category, edit Column A in the Monthly Risk Tracker sheet)]], Table1[[#This Row],[Level
(Select from dropdown)]], A837)</f>
        <v/>
      </c>
    </row>
    <row r="838" spans="1:2" x14ac:dyDescent="0.3">
      <c r="A838" s="193" t="str">
        <f>IF(Table1[[#This Row],[Date (mm/dd/yyyy)]]&lt;&gt;"", MONTH(Table1[[#This Row],[Date (mm/dd/yyyy)]]), "")</f>
        <v/>
      </c>
      <c r="B838" s="194" t="str">
        <f>CONCATENATE(Table1[[#This Row],[Risk and conditions
(Select from dropdown. To add a category, edit Column A in the Monthly Risk Tracker sheet)]], Table1[[#This Row],[Level
(Select from dropdown)]], A838)</f>
        <v/>
      </c>
    </row>
    <row r="839" spans="1:2" x14ac:dyDescent="0.3">
      <c r="A839" s="193" t="str">
        <f>IF(Table1[[#This Row],[Date (mm/dd/yyyy)]]&lt;&gt;"", MONTH(Table1[[#This Row],[Date (mm/dd/yyyy)]]), "")</f>
        <v/>
      </c>
      <c r="B839" s="194" t="str">
        <f>CONCATENATE(Table1[[#This Row],[Risk and conditions
(Select from dropdown. To add a category, edit Column A in the Monthly Risk Tracker sheet)]], Table1[[#This Row],[Level
(Select from dropdown)]], A839)</f>
        <v/>
      </c>
    </row>
    <row r="840" spans="1:2" x14ac:dyDescent="0.3">
      <c r="A840" s="193" t="str">
        <f>IF(Table1[[#This Row],[Date (mm/dd/yyyy)]]&lt;&gt;"", MONTH(Table1[[#This Row],[Date (mm/dd/yyyy)]]), "")</f>
        <v/>
      </c>
      <c r="B840" s="194" t="str">
        <f>CONCATENATE(Table1[[#This Row],[Risk and conditions
(Select from dropdown. To add a category, edit Column A in the Monthly Risk Tracker sheet)]], Table1[[#This Row],[Level
(Select from dropdown)]], A840)</f>
        <v/>
      </c>
    </row>
    <row r="841" spans="1:2" x14ac:dyDescent="0.3">
      <c r="A841" s="193" t="str">
        <f>IF(Table1[[#This Row],[Date (mm/dd/yyyy)]]&lt;&gt;"", MONTH(Table1[[#This Row],[Date (mm/dd/yyyy)]]), "")</f>
        <v/>
      </c>
      <c r="B841" s="194" t="str">
        <f>CONCATENATE(Table1[[#This Row],[Risk and conditions
(Select from dropdown. To add a category, edit Column A in the Monthly Risk Tracker sheet)]], Table1[[#This Row],[Level
(Select from dropdown)]], A841)</f>
        <v/>
      </c>
    </row>
    <row r="842" spans="1:2" x14ac:dyDescent="0.3">
      <c r="A842" s="193" t="str">
        <f>IF(Table1[[#This Row],[Date (mm/dd/yyyy)]]&lt;&gt;"", MONTH(Table1[[#This Row],[Date (mm/dd/yyyy)]]), "")</f>
        <v/>
      </c>
      <c r="B842" s="194" t="str">
        <f>CONCATENATE(Table1[[#This Row],[Risk and conditions
(Select from dropdown. To add a category, edit Column A in the Monthly Risk Tracker sheet)]], Table1[[#This Row],[Level
(Select from dropdown)]], A842)</f>
        <v/>
      </c>
    </row>
    <row r="843" spans="1:2" x14ac:dyDescent="0.3">
      <c r="A843" s="193" t="str">
        <f>IF(Table1[[#This Row],[Date (mm/dd/yyyy)]]&lt;&gt;"", MONTH(Table1[[#This Row],[Date (mm/dd/yyyy)]]), "")</f>
        <v/>
      </c>
      <c r="B843" s="194" t="str">
        <f>CONCATENATE(Table1[[#This Row],[Risk and conditions
(Select from dropdown. To add a category, edit Column A in the Monthly Risk Tracker sheet)]], Table1[[#This Row],[Level
(Select from dropdown)]], A843)</f>
        <v/>
      </c>
    </row>
    <row r="844" spans="1:2" x14ac:dyDescent="0.3">
      <c r="A844" s="193" t="str">
        <f>IF(Table1[[#This Row],[Date (mm/dd/yyyy)]]&lt;&gt;"", MONTH(Table1[[#This Row],[Date (mm/dd/yyyy)]]), "")</f>
        <v/>
      </c>
      <c r="B844" s="194" t="str">
        <f>CONCATENATE(Table1[[#This Row],[Risk and conditions
(Select from dropdown. To add a category, edit Column A in the Monthly Risk Tracker sheet)]], Table1[[#This Row],[Level
(Select from dropdown)]], A844)</f>
        <v/>
      </c>
    </row>
    <row r="845" spans="1:2" x14ac:dyDescent="0.3">
      <c r="A845" s="193" t="str">
        <f>IF(Table1[[#This Row],[Date (mm/dd/yyyy)]]&lt;&gt;"", MONTH(Table1[[#This Row],[Date (mm/dd/yyyy)]]), "")</f>
        <v/>
      </c>
      <c r="B845" s="194" t="str">
        <f>CONCATENATE(Table1[[#This Row],[Risk and conditions
(Select from dropdown. To add a category, edit Column A in the Monthly Risk Tracker sheet)]], Table1[[#This Row],[Level
(Select from dropdown)]], A845)</f>
        <v/>
      </c>
    </row>
    <row r="846" spans="1:2" x14ac:dyDescent="0.3">
      <c r="A846" s="193" t="str">
        <f>IF(Table1[[#This Row],[Date (mm/dd/yyyy)]]&lt;&gt;"", MONTH(Table1[[#This Row],[Date (mm/dd/yyyy)]]), "")</f>
        <v/>
      </c>
      <c r="B846" s="194" t="str">
        <f>CONCATENATE(Table1[[#This Row],[Risk and conditions
(Select from dropdown. To add a category, edit Column A in the Monthly Risk Tracker sheet)]], Table1[[#This Row],[Level
(Select from dropdown)]], A846)</f>
        <v/>
      </c>
    </row>
    <row r="847" spans="1:2" x14ac:dyDescent="0.3">
      <c r="A847" s="193" t="str">
        <f>IF(Table1[[#This Row],[Date (mm/dd/yyyy)]]&lt;&gt;"", MONTH(Table1[[#This Row],[Date (mm/dd/yyyy)]]), "")</f>
        <v/>
      </c>
      <c r="B847" s="194" t="str">
        <f>CONCATENATE(Table1[[#This Row],[Risk and conditions
(Select from dropdown. To add a category, edit Column A in the Monthly Risk Tracker sheet)]], Table1[[#This Row],[Level
(Select from dropdown)]], A847)</f>
        <v/>
      </c>
    </row>
    <row r="848" spans="1:2" x14ac:dyDescent="0.3">
      <c r="A848" s="193" t="str">
        <f>IF(Table1[[#This Row],[Date (mm/dd/yyyy)]]&lt;&gt;"", MONTH(Table1[[#This Row],[Date (mm/dd/yyyy)]]), "")</f>
        <v/>
      </c>
      <c r="B848" s="194" t="str">
        <f>CONCATENATE(Table1[[#This Row],[Risk and conditions
(Select from dropdown. To add a category, edit Column A in the Monthly Risk Tracker sheet)]], Table1[[#This Row],[Level
(Select from dropdown)]], A848)</f>
        <v/>
      </c>
    </row>
    <row r="849" spans="1:2" x14ac:dyDescent="0.3">
      <c r="A849" s="193" t="str">
        <f>IF(Table1[[#This Row],[Date (mm/dd/yyyy)]]&lt;&gt;"", MONTH(Table1[[#This Row],[Date (mm/dd/yyyy)]]), "")</f>
        <v/>
      </c>
      <c r="B849" s="194" t="str">
        <f>CONCATENATE(Table1[[#This Row],[Risk and conditions
(Select from dropdown. To add a category, edit Column A in the Monthly Risk Tracker sheet)]], Table1[[#This Row],[Level
(Select from dropdown)]], A849)</f>
        <v/>
      </c>
    </row>
    <row r="850" spans="1:2" x14ac:dyDescent="0.3">
      <c r="A850" s="193" t="str">
        <f>IF(Table1[[#This Row],[Date (mm/dd/yyyy)]]&lt;&gt;"", MONTH(Table1[[#This Row],[Date (mm/dd/yyyy)]]), "")</f>
        <v/>
      </c>
      <c r="B850" s="194" t="str">
        <f>CONCATENATE(Table1[[#This Row],[Risk and conditions
(Select from dropdown. To add a category, edit Column A in the Monthly Risk Tracker sheet)]], Table1[[#This Row],[Level
(Select from dropdown)]], A850)</f>
        <v/>
      </c>
    </row>
    <row r="851" spans="1:2" x14ac:dyDescent="0.3">
      <c r="A851" s="193" t="str">
        <f>IF(Table1[[#This Row],[Date (mm/dd/yyyy)]]&lt;&gt;"", MONTH(Table1[[#This Row],[Date (mm/dd/yyyy)]]), "")</f>
        <v/>
      </c>
      <c r="B851" s="194" t="str">
        <f>CONCATENATE(Table1[[#This Row],[Risk and conditions
(Select from dropdown. To add a category, edit Column A in the Monthly Risk Tracker sheet)]], Table1[[#This Row],[Level
(Select from dropdown)]], A851)</f>
        <v/>
      </c>
    </row>
    <row r="852" spans="1:2" x14ac:dyDescent="0.3">
      <c r="A852" s="193" t="str">
        <f>IF(Table1[[#This Row],[Date (mm/dd/yyyy)]]&lt;&gt;"", MONTH(Table1[[#This Row],[Date (mm/dd/yyyy)]]), "")</f>
        <v/>
      </c>
      <c r="B852" s="194" t="str">
        <f>CONCATENATE(Table1[[#This Row],[Risk and conditions
(Select from dropdown. To add a category, edit Column A in the Monthly Risk Tracker sheet)]], Table1[[#This Row],[Level
(Select from dropdown)]], A852)</f>
        <v/>
      </c>
    </row>
    <row r="853" spans="1:2" x14ac:dyDescent="0.3">
      <c r="A853" s="193" t="str">
        <f>IF(Table1[[#This Row],[Date (mm/dd/yyyy)]]&lt;&gt;"", MONTH(Table1[[#This Row],[Date (mm/dd/yyyy)]]), "")</f>
        <v/>
      </c>
      <c r="B853" s="194" t="str">
        <f>CONCATENATE(Table1[[#This Row],[Risk and conditions
(Select from dropdown. To add a category, edit Column A in the Monthly Risk Tracker sheet)]], Table1[[#This Row],[Level
(Select from dropdown)]], A853)</f>
        <v/>
      </c>
    </row>
    <row r="854" spans="1:2" x14ac:dyDescent="0.3">
      <c r="A854" s="193" t="str">
        <f>IF(Table1[[#This Row],[Date (mm/dd/yyyy)]]&lt;&gt;"", MONTH(Table1[[#This Row],[Date (mm/dd/yyyy)]]), "")</f>
        <v/>
      </c>
      <c r="B854" s="194" t="str">
        <f>CONCATENATE(Table1[[#This Row],[Risk and conditions
(Select from dropdown. To add a category, edit Column A in the Monthly Risk Tracker sheet)]], Table1[[#This Row],[Level
(Select from dropdown)]], A854)</f>
        <v/>
      </c>
    </row>
    <row r="855" spans="1:2" x14ac:dyDescent="0.3">
      <c r="A855" s="193" t="str">
        <f>IF(Table1[[#This Row],[Date (mm/dd/yyyy)]]&lt;&gt;"", MONTH(Table1[[#This Row],[Date (mm/dd/yyyy)]]), "")</f>
        <v/>
      </c>
      <c r="B855" s="194" t="str">
        <f>CONCATENATE(Table1[[#This Row],[Risk and conditions
(Select from dropdown. To add a category, edit Column A in the Monthly Risk Tracker sheet)]], Table1[[#This Row],[Level
(Select from dropdown)]], A855)</f>
        <v/>
      </c>
    </row>
    <row r="856" spans="1:2" x14ac:dyDescent="0.3">
      <c r="A856" s="193" t="str">
        <f>IF(Table1[[#This Row],[Date (mm/dd/yyyy)]]&lt;&gt;"", MONTH(Table1[[#This Row],[Date (mm/dd/yyyy)]]), "")</f>
        <v/>
      </c>
      <c r="B856" s="194" t="str">
        <f>CONCATENATE(Table1[[#This Row],[Risk and conditions
(Select from dropdown. To add a category, edit Column A in the Monthly Risk Tracker sheet)]], Table1[[#This Row],[Level
(Select from dropdown)]], A856)</f>
        <v/>
      </c>
    </row>
    <row r="857" spans="1:2" x14ac:dyDescent="0.3">
      <c r="A857" s="193" t="str">
        <f>IF(Table1[[#This Row],[Date (mm/dd/yyyy)]]&lt;&gt;"", MONTH(Table1[[#This Row],[Date (mm/dd/yyyy)]]), "")</f>
        <v/>
      </c>
      <c r="B857" s="194" t="str">
        <f>CONCATENATE(Table1[[#This Row],[Risk and conditions
(Select from dropdown. To add a category, edit Column A in the Monthly Risk Tracker sheet)]], Table1[[#This Row],[Level
(Select from dropdown)]], A857)</f>
        <v/>
      </c>
    </row>
    <row r="858" spans="1:2" x14ac:dyDescent="0.3">
      <c r="A858" s="193" t="str">
        <f>IF(Table1[[#This Row],[Date (mm/dd/yyyy)]]&lt;&gt;"", MONTH(Table1[[#This Row],[Date (mm/dd/yyyy)]]), "")</f>
        <v/>
      </c>
      <c r="B858" s="194" t="str">
        <f>CONCATENATE(Table1[[#This Row],[Risk and conditions
(Select from dropdown. To add a category, edit Column A in the Monthly Risk Tracker sheet)]], Table1[[#This Row],[Level
(Select from dropdown)]], A858)</f>
        <v/>
      </c>
    </row>
    <row r="859" spans="1:2" x14ac:dyDescent="0.3">
      <c r="A859" s="193" t="str">
        <f>IF(Table1[[#This Row],[Date (mm/dd/yyyy)]]&lt;&gt;"", MONTH(Table1[[#This Row],[Date (mm/dd/yyyy)]]), "")</f>
        <v/>
      </c>
      <c r="B859" s="194" t="str">
        <f>CONCATENATE(Table1[[#This Row],[Risk and conditions
(Select from dropdown. To add a category, edit Column A in the Monthly Risk Tracker sheet)]], Table1[[#This Row],[Level
(Select from dropdown)]], A859)</f>
        <v/>
      </c>
    </row>
    <row r="860" spans="1:2" x14ac:dyDescent="0.3">
      <c r="A860" s="193" t="str">
        <f>IF(Table1[[#This Row],[Date (mm/dd/yyyy)]]&lt;&gt;"", MONTH(Table1[[#This Row],[Date (mm/dd/yyyy)]]), "")</f>
        <v/>
      </c>
      <c r="B860" s="194" t="str">
        <f>CONCATENATE(Table1[[#This Row],[Risk and conditions
(Select from dropdown. To add a category, edit Column A in the Monthly Risk Tracker sheet)]], Table1[[#This Row],[Level
(Select from dropdown)]], A860)</f>
        <v/>
      </c>
    </row>
    <row r="861" spans="1:2" x14ac:dyDescent="0.3">
      <c r="A861" s="193" t="str">
        <f>IF(Table1[[#This Row],[Date (mm/dd/yyyy)]]&lt;&gt;"", MONTH(Table1[[#This Row],[Date (mm/dd/yyyy)]]), "")</f>
        <v/>
      </c>
      <c r="B861" s="194" t="str">
        <f>CONCATENATE(Table1[[#This Row],[Risk and conditions
(Select from dropdown. To add a category, edit Column A in the Monthly Risk Tracker sheet)]], Table1[[#This Row],[Level
(Select from dropdown)]], A861)</f>
        <v/>
      </c>
    </row>
    <row r="862" spans="1:2" x14ac:dyDescent="0.3">
      <c r="A862" s="193" t="str">
        <f>IF(Table1[[#This Row],[Date (mm/dd/yyyy)]]&lt;&gt;"", MONTH(Table1[[#This Row],[Date (mm/dd/yyyy)]]), "")</f>
        <v/>
      </c>
      <c r="B862" s="194" t="str">
        <f>CONCATENATE(Table1[[#This Row],[Risk and conditions
(Select from dropdown. To add a category, edit Column A in the Monthly Risk Tracker sheet)]], Table1[[#This Row],[Level
(Select from dropdown)]], A862)</f>
        <v/>
      </c>
    </row>
    <row r="863" spans="1:2" x14ac:dyDescent="0.3">
      <c r="A863" s="193" t="str">
        <f>IF(Table1[[#This Row],[Date (mm/dd/yyyy)]]&lt;&gt;"", MONTH(Table1[[#This Row],[Date (mm/dd/yyyy)]]), "")</f>
        <v/>
      </c>
      <c r="B863" s="194" t="str">
        <f>CONCATENATE(Table1[[#This Row],[Risk and conditions
(Select from dropdown. To add a category, edit Column A in the Monthly Risk Tracker sheet)]], Table1[[#This Row],[Level
(Select from dropdown)]], A863)</f>
        <v/>
      </c>
    </row>
    <row r="864" spans="1:2" x14ac:dyDescent="0.3">
      <c r="A864" s="193" t="str">
        <f>IF(Table1[[#This Row],[Date (mm/dd/yyyy)]]&lt;&gt;"", MONTH(Table1[[#This Row],[Date (mm/dd/yyyy)]]), "")</f>
        <v/>
      </c>
      <c r="B864" s="194" t="str">
        <f>CONCATENATE(Table1[[#This Row],[Risk and conditions
(Select from dropdown. To add a category, edit Column A in the Monthly Risk Tracker sheet)]], Table1[[#This Row],[Level
(Select from dropdown)]], A864)</f>
        <v/>
      </c>
    </row>
    <row r="865" spans="1:2" x14ac:dyDescent="0.3">
      <c r="A865" s="193" t="str">
        <f>IF(Table1[[#This Row],[Date (mm/dd/yyyy)]]&lt;&gt;"", MONTH(Table1[[#This Row],[Date (mm/dd/yyyy)]]), "")</f>
        <v/>
      </c>
      <c r="B865" s="194" t="str">
        <f>CONCATENATE(Table1[[#This Row],[Risk and conditions
(Select from dropdown. To add a category, edit Column A in the Monthly Risk Tracker sheet)]], Table1[[#This Row],[Level
(Select from dropdown)]], A865)</f>
        <v/>
      </c>
    </row>
    <row r="866" spans="1:2" x14ac:dyDescent="0.3">
      <c r="A866" s="193" t="str">
        <f>IF(Table1[[#This Row],[Date (mm/dd/yyyy)]]&lt;&gt;"", MONTH(Table1[[#This Row],[Date (mm/dd/yyyy)]]), "")</f>
        <v/>
      </c>
      <c r="B866" s="194" t="str">
        <f>CONCATENATE(Table1[[#This Row],[Risk and conditions
(Select from dropdown. To add a category, edit Column A in the Monthly Risk Tracker sheet)]], Table1[[#This Row],[Level
(Select from dropdown)]], A866)</f>
        <v/>
      </c>
    </row>
    <row r="867" spans="1:2" x14ac:dyDescent="0.3">
      <c r="A867" s="193" t="str">
        <f>IF(Table1[[#This Row],[Date (mm/dd/yyyy)]]&lt;&gt;"", MONTH(Table1[[#This Row],[Date (mm/dd/yyyy)]]), "")</f>
        <v/>
      </c>
      <c r="B867" s="194" t="str">
        <f>CONCATENATE(Table1[[#This Row],[Risk and conditions
(Select from dropdown. To add a category, edit Column A in the Monthly Risk Tracker sheet)]], Table1[[#This Row],[Level
(Select from dropdown)]], A867)</f>
        <v/>
      </c>
    </row>
    <row r="868" spans="1:2" x14ac:dyDescent="0.3">
      <c r="A868" s="193" t="str">
        <f>IF(Table1[[#This Row],[Date (mm/dd/yyyy)]]&lt;&gt;"", MONTH(Table1[[#This Row],[Date (mm/dd/yyyy)]]), "")</f>
        <v/>
      </c>
      <c r="B868" s="194" t="str">
        <f>CONCATENATE(Table1[[#This Row],[Risk and conditions
(Select from dropdown. To add a category, edit Column A in the Monthly Risk Tracker sheet)]], Table1[[#This Row],[Level
(Select from dropdown)]], A868)</f>
        <v/>
      </c>
    </row>
    <row r="869" spans="1:2" x14ac:dyDescent="0.3">
      <c r="A869" s="193" t="str">
        <f>IF(Table1[[#This Row],[Date (mm/dd/yyyy)]]&lt;&gt;"", MONTH(Table1[[#This Row],[Date (mm/dd/yyyy)]]), "")</f>
        <v/>
      </c>
      <c r="B869" s="194" t="str">
        <f>CONCATENATE(Table1[[#This Row],[Risk and conditions
(Select from dropdown. To add a category, edit Column A in the Monthly Risk Tracker sheet)]], Table1[[#This Row],[Level
(Select from dropdown)]], A869)</f>
        <v/>
      </c>
    </row>
    <row r="870" spans="1:2" x14ac:dyDescent="0.3">
      <c r="A870" s="193" t="str">
        <f>IF(Table1[[#This Row],[Date (mm/dd/yyyy)]]&lt;&gt;"", MONTH(Table1[[#This Row],[Date (mm/dd/yyyy)]]), "")</f>
        <v/>
      </c>
      <c r="B870" s="194" t="str">
        <f>CONCATENATE(Table1[[#This Row],[Risk and conditions
(Select from dropdown. To add a category, edit Column A in the Monthly Risk Tracker sheet)]], Table1[[#This Row],[Level
(Select from dropdown)]], A870)</f>
        <v/>
      </c>
    </row>
    <row r="871" spans="1:2" x14ac:dyDescent="0.3">
      <c r="A871" s="193" t="str">
        <f>IF(Table1[[#This Row],[Date (mm/dd/yyyy)]]&lt;&gt;"", MONTH(Table1[[#This Row],[Date (mm/dd/yyyy)]]), "")</f>
        <v/>
      </c>
      <c r="B871" s="194" t="str">
        <f>CONCATENATE(Table1[[#This Row],[Risk and conditions
(Select from dropdown. To add a category, edit Column A in the Monthly Risk Tracker sheet)]], Table1[[#This Row],[Level
(Select from dropdown)]], A871)</f>
        <v/>
      </c>
    </row>
    <row r="872" spans="1:2" x14ac:dyDescent="0.3">
      <c r="A872" s="193" t="str">
        <f>IF(Table1[[#This Row],[Date (mm/dd/yyyy)]]&lt;&gt;"", MONTH(Table1[[#This Row],[Date (mm/dd/yyyy)]]), "")</f>
        <v/>
      </c>
      <c r="B872" s="194" t="str">
        <f>CONCATENATE(Table1[[#This Row],[Risk and conditions
(Select from dropdown. To add a category, edit Column A in the Monthly Risk Tracker sheet)]], Table1[[#This Row],[Level
(Select from dropdown)]], A872)</f>
        <v/>
      </c>
    </row>
    <row r="873" spans="1:2" x14ac:dyDescent="0.3">
      <c r="A873" s="193" t="str">
        <f>IF(Table1[[#This Row],[Date (mm/dd/yyyy)]]&lt;&gt;"", MONTH(Table1[[#This Row],[Date (mm/dd/yyyy)]]), "")</f>
        <v/>
      </c>
      <c r="B873" s="194" t="str">
        <f>CONCATENATE(Table1[[#This Row],[Risk and conditions
(Select from dropdown. To add a category, edit Column A in the Monthly Risk Tracker sheet)]], Table1[[#This Row],[Level
(Select from dropdown)]], A873)</f>
        <v/>
      </c>
    </row>
    <row r="874" spans="1:2" x14ac:dyDescent="0.3">
      <c r="A874" s="193" t="str">
        <f>IF(Table1[[#This Row],[Date (mm/dd/yyyy)]]&lt;&gt;"", MONTH(Table1[[#This Row],[Date (mm/dd/yyyy)]]), "")</f>
        <v/>
      </c>
      <c r="B874" s="194" t="str">
        <f>CONCATENATE(Table1[[#This Row],[Risk and conditions
(Select from dropdown. To add a category, edit Column A in the Monthly Risk Tracker sheet)]], Table1[[#This Row],[Level
(Select from dropdown)]], A874)</f>
        <v/>
      </c>
    </row>
    <row r="875" spans="1:2" x14ac:dyDescent="0.3">
      <c r="A875" s="193" t="str">
        <f>IF(Table1[[#This Row],[Date (mm/dd/yyyy)]]&lt;&gt;"", MONTH(Table1[[#This Row],[Date (mm/dd/yyyy)]]), "")</f>
        <v/>
      </c>
      <c r="B875" s="194" t="str">
        <f>CONCATENATE(Table1[[#This Row],[Risk and conditions
(Select from dropdown. To add a category, edit Column A in the Monthly Risk Tracker sheet)]], Table1[[#This Row],[Level
(Select from dropdown)]], A875)</f>
        <v/>
      </c>
    </row>
    <row r="876" spans="1:2" x14ac:dyDescent="0.3">
      <c r="A876" s="193" t="str">
        <f>IF(Table1[[#This Row],[Date (mm/dd/yyyy)]]&lt;&gt;"", MONTH(Table1[[#This Row],[Date (mm/dd/yyyy)]]), "")</f>
        <v/>
      </c>
      <c r="B876" s="194" t="str">
        <f>CONCATENATE(Table1[[#This Row],[Risk and conditions
(Select from dropdown. To add a category, edit Column A in the Monthly Risk Tracker sheet)]], Table1[[#This Row],[Level
(Select from dropdown)]], A876)</f>
        <v/>
      </c>
    </row>
    <row r="877" spans="1:2" x14ac:dyDescent="0.3">
      <c r="A877" s="193" t="str">
        <f>IF(Table1[[#This Row],[Date (mm/dd/yyyy)]]&lt;&gt;"", MONTH(Table1[[#This Row],[Date (mm/dd/yyyy)]]), "")</f>
        <v/>
      </c>
      <c r="B877" s="194" t="str">
        <f>CONCATENATE(Table1[[#This Row],[Risk and conditions
(Select from dropdown. To add a category, edit Column A in the Monthly Risk Tracker sheet)]], Table1[[#This Row],[Level
(Select from dropdown)]], A877)</f>
        <v/>
      </c>
    </row>
    <row r="878" spans="1:2" x14ac:dyDescent="0.3">
      <c r="A878" s="193" t="str">
        <f>IF(Table1[[#This Row],[Date (mm/dd/yyyy)]]&lt;&gt;"", MONTH(Table1[[#This Row],[Date (mm/dd/yyyy)]]), "")</f>
        <v/>
      </c>
      <c r="B878" s="194" t="str">
        <f>CONCATENATE(Table1[[#This Row],[Risk and conditions
(Select from dropdown. To add a category, edit Column A in the Monthly Risk Tracker sheet)]], Table1[[#This Row],[Level
(Select from dropdown)]], A878)</f>
        <v/>
      </c>
    </row>
    <row r="879" spans="1:2" x14ac:dyDescent="0.3">
      <c r="A879" s="193" t="str">
        <f>IF(Table1[[#This Row],[Date (mm/dd/yyyy)]]&lt;&gt;"", MONTH(Table1[[#This Row],[Date (mm/dd/yyyy)]]), "")</f>
        <v/>
      </c>
      <c r="B879" s="194" t="str">
        <f>CONCATENATE(Table1[[#This Row],[Risk and conditions
(Select from dropdown. To add a category, edit Column A in the Monthly Risk Tracker sheet)]], Table1[[#This Row],[Level
(Select from dropdown)]], A879)</f>
        <v/>
      </c>
    </row>
    <row r="880" spans="1:2" x14ac:dyDescent="0.3">
      <c r="A880" s="193" t="str">
        <f>IF(Table1[[#This Row],[Date (mm/dd/yyyy)]]&lt;&gt;"", MONTH(Table1[[#This Row],[Date (mm/dd/yyyy)]]), "")</f>
        <v/>
      </c>
      <c r="B880" s="194" t="str">
        <f>CONCATENATE(Table1[[#This Row],[Risk and conditions
(Select from dropdown. To add a category, edit Column A in the Monthly Risk Tracker sheet)]], Table1[[#This Row],[Level
(Select from dropdown)]], A880)</f>
        <v/>
      </c>
    </row>
    <row r="881" spans="1:2" x14ac:dyDescent="0.3">
      <c r="A881" s="193" t="str">
        <f>IF(Table1[[#This Row],[Date (mm/dd/yyyy)]]&lt;&gt;"", MONTH(Table1[[#This Row],[Date (mm/dd/yyyy)]]), "")</f>
        <v/>
      </c>
      <c r="B881" s="194" t="str">
        <f>CONCATENATE(Table1[[#This Row],[Risk and conditions
(Select from dropdown. To add a category, edit Column A in the Monthly Risk Tracker sheet)]], Table1[[#This Row],[Level
(Select from dropdown)]], A881)</f>
        <v/>
      </c>
    </row>
    <row r="882" spans="1:2" x14ac:dyDescent="0.3">
      <c r="A882" s="193" t="str">
        <f>IF(Table1[[#This Row],[Date (mm/dd/yyyy)]]&lt;&gt;"", MONTH(Table1[[#This Row],[Date (mm/dd/yyyy)]]), "")</f>
        <v/>
      </c>
      <c r="B882" s="194" t="str">
        <f>CONCATENATE(Table1[[#This Row],[Risk and conditions
(Select from dropdown. To add a category, edit Column A in the Monthly Risk Tracker sheet)]], Table1[[#This Row],[Level
(Select from dropdown)]], A882)</f>
        <v/>
      </c>
    </row>
    <row r="883" spans="1:2" x14ac:dyDescent="0.3">
      <c r="A883" s="193" t="str">
        <f>IF(Table1[[#This Row],[Date (mm/dd/yyyy)]]&lt;&gt;"", MONTH(Table1[[#This Row],[Date (mm/dd/yyyy)]]), "")</f>
        <v/>
      </c>
      <c r="B883" s="194" t="str">
        <f>CONCATENATE(Table1[[#This Row],[Risk and conditions
(Select from dropdown. To add a category, edit Column A in the Monthly Risk Tracker sheet)]], Table1[[#This Row],[Level
(Select from dropdown)]], A883)</f>
        <v/>
      </c>
    </row>
    <row r="884" spans="1:2" x14ac:dyDescent="0.3">
      <c r="A884" s="193" t="str">
        <f>IF(Table1[[#This Row],[Date (mm/dd/yyyy)]]&lt;&gt;"", MONTH(Table1[[#This Row],[Date (mm/dd/yyyy)]]), "")</f>
        <v/>
      </c>
      <c r="B884" s="194" t="str">
        <f>CONCATENATE(Table1[[#This Row],[Risk and conditions
(Select from dropdown. To add a category, edit Column A in the Monthly Risk Tracker sheet)]], Table1[[#This Row],[Level
(Select from dropdown)]], A884)</f>
        <v/>
      </c>
    </row>
    <row r="885" spans="1:2" x14ac:dyDescent="0.3">
      <c r="A885" s="193" t="str">
        <f>IF(Table1[[#This Row],[Date (mm/dd/yyyy)]]&lt;&gt;"", MONTH(Table1[[#This Row],[Date (mm/dd/yyyy)]]), "")</f>
        <v/>
      </c>
      <c r="B885" s="194" t="str">
        <f>CONCATENATE(Table1[[#This Row],[Risk and conditions
(Select from dropdown. To add a category, edit Column A in the Monthly Risk Tracker sheet)]], Table1[[#This Row],[Level
(Select from dropdown)]], A885)</f>
        <v/>
      </c>
    </row>
    <row r="886" spans="1:2" x14ac:dyDescent="0.3">
      <c r="A886" s="193" t="str">
        <f>IF(Table1[[#This Row],[Date (mm/dd/yyyy)]]&lt;&gt;"", MONTH(Table1[[#This Row],[Date (mm/dd/yyyy)]]), "")</f>
        <v/>
      </c>
      <c r="B886" s="194" t="str">
        <f>CONCATENATE(Table1[[#This Row],[Risk and conditions
(Select from dropdown. To add a category, edit Column A in the Monthly Risk Tracker sheet)]], Table1[[#This Row],[Level
(Select from dropdown)]], A886)</f>
        <v/>
      </c>
    </row>
    <row r="887" spans="1:2" x14ac:dyDescent="0.3">
      <c r="A887" s="193" t="str">
        <f>IF(Table1[[#This Row],[Date (mm/dd/yyyy)]]&lt;&gt;"", MONTH(Table1[[#This Row],[Date (mm/dd/yyyy)]]), "")</f>
        <v/>
      </c>
      <c r="B887" s="194" t="str">
        <f>CONCATENATE(Table1[[#This Row],[Risk and conditions
(Select from dropdown. To add a category, edit Column A in the Monthly Risk Tracker sheet)]], Table1[[#This Row],[Level
(Select from dropdown)]], A887)</f>
        <v/>
      </c>
    </row>
    <row r="888" spans="1:2" x14ac:dyDescent="0.3">
      <c r="A888" s="193" t="str">
        <f>IF(Table1[[#This Row],[Date (mm/dd/yyyy)]]&lt;&gt;"", MONTH(Table1[[#This Row],[Date (mm/dd/yyyy)]]), "")</f>
        <v/>
      </c>
      <c r="B888" s="194" t="str">
        <f>CONCATENATE(Table1[[#This Row],[Risk and conditions
(Select from dropdown. To add a category, edit Column A in the Monthly Risk Tracker sheet)]], Table1[[#This Row],[Level
(Select from dropdown)]], A888)</f>
        <v/>
      </c>
    </row>
    <row r="889" spans="1:2" x14ac:dyDescent="0.3">
      <c r="A889" s="193" t="str">
        <f>IF(Table1[[#This Row],[Date (mm/dd/yyyy)]]&lt;&gt;"", MONTH(Table1[[#This Row],[Date (mm/dd/yyyy)]]), "")</f>
        <v/>
      </c>
      <c r="B889" s="194" t="str">
        <f>CONCATENATE(Table1[[#This Row],[Risk and conditions
(Select from dropdown. To add a category, edit Column A in the Monthly Risk Tracker sheet)]], Table1[[#This Row],[Level
(Select from dropdown)]], A889)</f>
        <v/>
      </c>
    </row>
    <row r="890" spans="1:2" x14ac:dyDescent="0.3">
      <c r="A890" s="193" t="str">
        <f>IF(Table1[[#This Row],[Date (mm/dd/yyyy)]]&lt;&gt;"", MONTH(Table1[[#This Row],[Date (mm/dd/yyyy)]]), "")</f>
        <v/>
      </c>
      <c r="B890" s="194" t="str">
        <f>CONCATENATE(Table1[[#This Row],[Risk and conditions
(Select from dropdown. To add a category, edit Column A in the Monthly Risk Tracker sheet)]], Table1[[#This Row],[Level
(Select from dropdown)]], A890)</f>
        <v/>
      </c>
    </row>
    <row r="891" spans="1:2" x14ac:dyDescent="0.3">
      <c r="A891" s="193" t="str">
        <f>IF(Table1[[#This Row],[Date (mm/dd/yyyy)]]&lt;&gt;"", MONTH(Table1[[#This Row],[Date (mm/dd/yyyy)]]), "")</f>
        <v/>
      </c>
      <c r="B891" s="194" t="str">
        <f>CONCATENATE(Table1[[#This Row],[Risk and conditions
(Select from dropdown. To add a category, edit Column A in the Monthly Risk Tracker sheet)]], Table1[[#This Row],[Level
(Select from dropdown)]], A891)</f>
        <v/>
      </c>
    </row>
    <row r="892" spans="1:2" x14ac:dyDescent="0.3">
      <c r="A892" s="193" t="str">
        <f>IF(Table1[[#This Row],[Date (mm/dd/yyyy)]]&lt;&gt;"", MONTH(Table1[[#This Row],[Date (mm/dd/yyyy)]]), "")</f>
        <v/>
      </c>
      <c r="B892" s="194" t="str">
        <f>CONCATENATE(Table1[[#This Row],[Risk and conditions
(Select from dropdown. To add a category, edit Column A in the Monthly Risk Tracker sheet)]], Table1[[#This Row],[Level
(Select from dropdown)]], A892)</f>
        <v/>
      </c>
    </row>
    <row r="893" spans="1:2" x14ac:dyDescent="0.3">
      <c r="A893" s="193" t="str">
        <f>IF(Table1[[#This Row],[Date (mm/dd/yyyy)]]&lt;&gt;"", MONTH(Table1[[#This Row],[Date (mm/dd/yyyy)]]), "")</f>
        <v/>
      </c>
      <c r="B893" s="194" t="str">
        <f>CONCATENATE(Table1[[#This Row],[Risk and conditions
(Select from dropdown. To add a category, edit Column A in the Monthly Risk Tracker sheet)]], Table1[[#This Row],[Level
(Select from dropdown)]], A893)</f>
        <v/>
      </c>
    </row>
    <row r="894" spans="1:2" x14ac:dyDescent="0.3">
      <c r="A894" s="193" t="str">
        <f>IF(Table1[[#This Row],[Date (mm/dd/yyyy)]]&lt;&gt;"", MONTH(Table1[[#This Row],[Date (mm/dd/yyyy)]]), "")</f>
        <v/>
      </c>
      <c r="B894" s="194" t="str">
        <f>CONCATENATE(Table1[[#This Row],[Risk and conditions
(Select from dropdown. To add a category, edit Column A in the Monthly Risk Tracker sheet)]], Table1[[#This Row],[Level
(Select from dropdown)]], A894)</f>
        <v/>
      </c>
    </row>
    <row r="895" spans="1:2" x14ac:dyDescent="0.3">
      <c r="A895" s="193" t="str">
        <f>IF(Table1[[#This Row],[Date (mm/dd/yyyy)]]&lt;&gt;"", MONTH(Table1[[#This Row],[Date (mm/dd/yyyy)]]), "")</f>
        <v/>
      </c>
      <c r="B895" s="194" t="str">
        <f>CONCATENATE(Table1[[#This Row],[Risk and conditions
(Select from dropdown. To add a category, edit Column A in the Monthly Risk Tracker sheet)]], Table1[[#This Row],[Level
(Select from dropdown)]], A895)</f>
        <v/>
      </c>
    </row>
    <row r="896" spans="1:2" x14ac:dyDescent="0.3">
      <c r="A896" s="193" t="str">
        <f>IF(Table1[[#This Row],[Date (mm/dd/yyyy)]]&lt;&gt;"", MONTH(Table1[[#This Row],[Date (mm/dd/yyyy)]]), "")</f>
        <v/>
      </c>
      <c r="B896" s="194" t="str">
        <f>CONCATENATE(Table1[[#This Row],[Risk and conditions
(Select from dropdown. To add a category, edit Column A in the Monthly Risk Tracker sheet)]], Table1[[#This Row],[Level
(Select from dropdown)]], A896)</f>
        <v/>
      </c>
    </row>
    <row r="897" spans="1:2" x14ac:dyDescent="0.3">
      <c r="A897" s="193" t="str">
        <f>IF(Table1[[#This Row],[Date (mm/dd/yyyy)]]&lt;&gt;"", MONTH(Table1[[#This Row],[Date (mm/dd/yyyy)]]), "")</f>
        <v/>
      </c>
      <c r="B897" s="194" t="str">
        <f>CONCATENATE(Table1[[#This Row],[Risk and conditions
(Select from dropdown. To add a category, edit Column A in the Monthly Risk Tracker sheet)]], Table1[[#This Row],[Level
(Select from dropdown)]], A897)</f>
        <v/>
      </c>
    </row>
    <row r="898" spans="1:2" x14ac:dyDescent="0.3">
      <c r="A898" s="193" t="str">
        <f>IF(Table1[[#This Row],[Date (mm/dd/yyyy)]]&lt;&gt;"", MONTH(Table1[[#This Row],[Date (mm/dd/yyyy)]]), "")</f>
        <v/>
      </c>
      <c r="B898" s="194" t="str">
        <f>CONCATENATE(Table1[[#This Row],[Risk and conditions
(Select from dropdown. To add a category, edit Column A in the Monthly Risk Tracker sheet)]], Table1[[#This Row],[Level
(Select from dropdown)]], A898)</f>
        <v/>
      </c>
    </row>
    <row r="899" spans="1:2" x14ac:dyDescent="0.3">
      <c r="A899" s="193" t="str">
        <f>IF(Table1[[#This Row],[Date (mm/dd/yyyy)]]&lt;&gt;"", MONTH(Table1[[#This Row],[Date (mm/dd/yyyy)]]), "")</f>
        <v/>
      </c>
      <c r="B899" s="194" t="str">
        <f>CONCATENATE(Table1[[#This Row],[Risk and conditions
(Select from dropdown. To add a category, edit Column A in the Monthly Risk Tracker sheet)]], Table1[[#This Row],[Level
(Select from dropdown)]], A899)</f>
        <v/>
      </c>
    </row>
    <row r="900" spans="1:2" x14ac:dyDescent="0.3">
      <c r="A900" s="193" t="str">
        <f>IF(Table1[[#This Row],[Date (mm/dd/yyyy)]]&lt;&gt;"", MONTH(Table1[[#This Row],[Date (mm/dd/yyyy)]]), "")</f>
        <v/>
      </c>
      <c r="B900" s="194" t="str">
        <f>CONCATENATE(Table1[[#This Row],[Risk and conditions
(Select from dropdown. To add a category, edit Column A in the Monthly Risk Tracker sheet)]], Table1[[#This Row],[Level
(Select from dropdown)]], A900)</f>
        <v/>
      </c>
    </row>
    <row r="901" spans="1:2" x14ac:dyDescent="0.3">
      <c r="A901" s="193" t="str">
        <f>IF(Table1[[#This Row],[Date (mm/dd/yyyy)]]&lt;&gt;"", MONTH(Table1[[#This Row],[Date (mm/dd/yyyy)]]), "")</f>
        <v/>
      </c>
      <c r="B901" s="194" t="str">
        <f>CONCATENATE(Table1[[#This Row],[Risk and conditions
(Select from dropdown. To add a category, edit Column A in the Monthly Risk Tracker sheet)]], Table1[[#This Row],[Level
(Select from dropdown)]], A901)</f>
        <v/>
      </c>
    </row>
    <row r="902" spans="1:2" x14ac:dyDescent="0.3">
      <c r="A902" s="193" t="str">
        <f>IF(Table1[[#This Row],[Date (mm/dd/yyyy)]]&lt;&gt;"", MONTH(Table1[[#This Row],[Date (mm/dd/yyyy)]]), "")</f>
        <v/>
      </c>
      <c r="B902" s="194" t="str">
        <f>CONCATENATE(Table1[[#This Row],[Risk and conditions
(Select from dropdown. To add a category, edit Column A in the Monthly Risk Tracker sheet)]], Table1[[#This Row],[Level
(Select from dropdown)]], A902)</f>
        <v/>
      </c>
    </row>
    <row r="903" spans="1:2" x14ac:dyDescent="0.3">
      <c r="A903" s="193" t="str">
        <f>IF(Table1[[#This Row],[Date (mm/dd/yyyy)]]&lt;&gt;"", MONTH(Table1[[#This Row],[Date (mm/dd/yyyy)]]), "")</f>
        <v/>
      </c>
      <c r="B903" s="194" t="str">
        <f>CONCATENATE(Table1[[#This Row],[Risk and conditions
(Select from dropdown. To add a category, edit Column A in the Monthly Risk Tracker sheet)]], Table1[[#This Row],[Level
(Select from dropdown)]], A903)</f>
        <v/>
      </c>
    </row>
    <row r="904" spans="1:2" x14ac:dyDescent="0.3">
      <c r="A904" s="193" t="str">
        <f>IF(Table1[[#This Row],[Date (mm/dd/yyyy)]]&lt;&gt;"", MONTH(Table1[[#This Row],[Date (mm/dd/yyyy)]]), "")</f>
        <v/>
      </c>
      <c r="B904" s="194" t="str">
        <f>CONCATENATE(Table1[[#This Row],[Risk and conditions
(Select from dropdown. To add a category, edit Column A in the Monthly Risk Tracker sheet)]], Table1[[#This Row],[Level
(Select from dropdown)]], A904)</f>
        <v/>
      </c>
    </row>
    <row r="905" spans="1:2" x14ac:dyDescent="0.3">
      <c r="A905" s="193" t="str">
        <f>IF(Table1[[#This Row],[Date (mm/dd/yyyy)]]&lt;&gt;"", MONTH(Table1[[#This Row],[Date (mm/dd/yyyy)]]), "")</f>
        <v/>
      </c>
      <c r="B905" s="194" t="str">
        <f>CONCATENATE(Table1[[#This Row],[Risk and conditions
(Select from dropdown. To add a category, edit Column A in the Monthly Risk Tracker sheet)]], Table1[[#This Row],[Level
(Select from dropdown)]], A905)</f>
        <v/>
      </c>
    </row>
    <row r="906" spans="1:2" x14ac:dyDescent="0.3">
      <c r="A906" s="193" t="str">
        <f>IF(Table1[[#This Row],[Date (mm/dd/yyyy)]]&lt;&gt;"", MONTH(Table1[[#This Row],[Date (mm/dd/yyyy)]]), "")</f>
        <v/>
      </c>
      <c r="B906" s="194" t="str">
        <f>CONCATENATE(Table1[[#This Row],[Risk and conditions
(Select from dropdown. To add a category, edit Column A in the Monthly Risk Tracker sheet)]], Table1[[#This Row],[Level
(Select from dropdown)]], A906)</f>
        <v/>
      </c>
    </row>
    <row r="907" spans="1:2" x14ac:dyDescent="0.3">
      <c r="A907" s="193" t="str">
        <f>IF(Table1[[#This Row],[Date (mm/dd/yyyy)]]&lt;&gt;"", MONTH(Table1[[#This Row],[Date (mm/dd/yyyy)]]), "")</f>
        <v/>
      </c>
      <c r="B907" s="194" t="str">
        <f>CONCATENATE(Table1[[#This Row],[Risk and conditions
(Select from dropdown. To add a category, edit Column A in the Monthly Risk Tracker sheet)]], Table1[[#This Row],[Level
(Select from dropdown)]], A907)</f>
        <v/>
      </c>
    </row>
    <row r="908" spans="1:2" x14ac:dyDescent="0.3">
      <c r="A908" s="193" t="str">
        <f>IF(Table1[[#This Row],[Date (mm/dd/yyyy)]]&lt;&gt;"", MONTH(Table1[[#This Row],[Date (mm/dd/yyyy)]]), "")</f>
        <v/>
      </c>
      <c r="B908" s="194" t="str">
        <f>CONCATENATE(Table1[[#This Row],[Risk and conditions
(Select from dropdown. To add a category, edit Column A in the Monthly Risk Tracker sheet)]], Table1[[#This Row],[Level
(Select from dropdown)]], A908)</f>
        <v/>
      </c>
    </row>
    <row r="909" spans="1:2" x14ac:dyDescent="0.3">
      <c r="A909" s="193" t="str">
        <f>IF(Table1[[#This Row],[Date (mm/dd/yyyy)]]&lt;&gt;"", MONTH(Table1[[#This Row],[Date (mm/dd/yyyy)]]), "")</f>
        <v/>
      </c>
      <c r="B909" s="194" t="str">
        <f>CONCATENATE(Table1[[#This Row],[Risk and conditions
(Select from dropdown. To add a category, edit Column A in the Monthly Risk Tracker sheet)]], Table1[[#This Row],[Level
(Select from dropdown)]], A909)</f>
        <v/>
      </c>
    </row>
    <row r="910" spans="1:2" x14ac:dyDescent="0.3">
      <c r="A910" s="193" t="str">
        <f>IF(Table1[[#This Row],[Date (mm/dd/yyyy)]]&lt;&gt;"", MONTH(Table1[[#This Row],[Date (mm/dd/yyyy)]]), "")</f>
        <v/>
      </c>
      <c r="B910" s="194" t="str">
        <f>CONCATENATE(Table1[[#This Row],[Risk and conditions
(Select from dropdown. To add a category, edit Column A in the Monthly Risk Tracker sheet)]], Table1[[#This Row],[Level
(Select from dropdown)]], A910)</f>
        <v/>
      </c>
    </row>
    <row r="911" spans="1:2" x14ac:dyDescent="0.3">
      <c r="A911" s="193" t="str">
        <f>IF(Table1[[#This Row],[Date (mm/dd/yyyy)]]&lt;&gt;"", MONTH(Table1[[#This Row],[Date (mm/dd/yyyy)]]), "")</f>
        <v/>
      </c>
      <c r="B911" s="194" t="str">
        <f>CONCATENATE(Table1[[#This Row],[Risk and conditions
(Select from dropdown. To add a category, edit Column A in the Monthly Risk Tracker sheet)]], Table1[[#This Row],[Level
(Select from dropdown)]], A911)</f>
        <v/>
      </c>
    </row>
    <row r="912" spans="1:2" x14ac:dyDescent="0.3">
      <c r="A912" s="193" t="str">
        <f>IF(Table1[[#This Row],[Date (mm/dd/yyyy)]]&lt;&gt;"", MONTH(Table1[[#This Row],[Date (mm/dd/yyyy)]]), "")</f>
        <v/>
      </c>
      <c r="B912" s="194" t="str">
        <f>CONCATENATE(Table1[[#This Row],[Risk and conditions
(Select from dropdown. To add a category, edit Column A in the Monthly Risk Tracker sheet)]], Table1[[#This Row],[Level
(Select from dropdown)]], A912)</f>
        <v/>
      </c>
    </row>
    <row r="913" spans="1:2" x14ac:dyDescent="0.3">
      <c r="A913" s="193" t="str">
        <f>IF(Table1[[#This Row],[Date (mm/dd/yyyy)]]&lt;&gt;"", MONTH(Table1[[#This Row],[Date (mm/dd/yyyy)]]), "")</f>
        <v/>
      </c>
      <c r="B913" s="194" t="str">
        <f>CONCATENATE(Table1[[#This Row],[Risk and conditions
(Select from dropdown. To add a category, edit Column A in the Monthly Risk Tracker sheet)]], Table1[[#This Row],[Level
(Select from dropdown)]], A913)</f>
        <v/>
      </c>
    </row>
    <row r="914" spans="1:2" x14ac:dyDescent="0.3">
      <c r="A914" s="193" t="str">
        <f>IF(Table1[[#This Row],[Date (mm/dd/yyyy)]]&lt;&gt;"", MONTH(Table1[[#This Row],[Date (mm/dd/yyyy)]]), "")</f>
        <v/>
      </c>
      <c r="B914" s="194" t="str">
        <f>CONCATENATE(Table1[[#This Row],[Risk and conditions
(Select from dropdown. To add a category, edit Column A in the Monthly Risk Tracker sheet)]], Table1[[#This Row],[Level
(Select from dropdown)]], A914)</f>
        <v/>
      </c>
    </row>
    <row r="915" spans="1:2" x14ac:dyDescent="0.3">
      <c r="A915" s="193" t="str">
        <f>IF(Table1[[#This Row],[Date (mm/dd/yyyy)]]&lt;&gt;"", MONTH(Table1[[#This Row],[Date (mm/dd/yyyy)]]), "")</f>
        <v/>
      </c>
      <c r="B915" s="194" t="str">
        <f>CONCATENATE(Table1[[#This Row],[Risk and conditions
(Select from dropdown. To add a category, edit Column A in the Monthly Risk Tracker sheet)]], Table1[[#This Row],[Level
(Select from dropdown)]], A915)</f>
        <v/>
      </c>
    </row>
    <row r="916" spans="1:2" x14ac:dyDescent="0.3">
      <c r="A916" s="193" t="str">
        <f>IF(Table1[[#This Row],[Date (mm/dd/yyyy)]]&lt;&gt;"", MONTH(Table1[[#This Row],[Date (mm/dd/yyyy)]]), "")</f>
        <v/>
      </c>
      <c r="B916" s="194" t="str">
        <f>CONCATENATE(Table1[[#This Row],[Risk and conditions
(Select from dropdown. To add a category, edit Column A in the Monthly Risk Tracker sheet)]], Table1[[#This Row],[Level
(Select from dropdown)]], A916)</f>
        <v/>
      </c>
    </row>
    <row r="917" spans="1:2" x14ac:dyDescent="0.3">
      <c r="A917" s="193" t="str">
        <f>IF(Table1[[#This Row],[Date (mm/dd/yyyy)]]&lt;&gt;"", MONTH(Table1[[#This Row],[Date (mm/dd/yyyy)]]), "")</f>
        <v/>
      </c>
      <c r="B917" s="194" t="str">
        <f>CONCATENATE(Table1[[#This Row],[Risk and conditions
(Select from dropdown. To add a category, edit Column A in the Monthly Risk Tracker sheet)]], Table1[[#This Row],[Level
(Select from dropdown)]], A917)</f>
        <v/>
      </c>
    </row>
    <row r="918" spans="1:2" x14ac:dyDescent="0.3">
      <c r="A918" s="193" t="str">
        <f>IF(Table1[[#This Row],[Date (mm/dd/yyyy)]]&lt;&gt;"", MONTH(Table1[[#This Row],[Date (mm/dd/yyyy)]]), "")</f>
        <v/>
      </c>
      <c r="B918" s="194" t="str">
        <f>CONCATENATE(Table1[[#This Row],[Risk and conditions
(Select from dropdown. To add a category, edit Column A in the Monthly Risk Tracker sheet)]], Table1[[#This Row],[Level
(Select from dropdown)]], A918)</f>
        <v/>
      </c>
    </row>
    <row r="919" spans="1:2" x14ac:dyDescent="0.3">
      <c r="A919" s="193" t="str">
        <f>IF(Table1[[#This Row],[Date (mm/dd/yyyy)]]&lt;&gt;"", MONTH(Table1[[#This Row],[Date (mm/dd/yyyy)]]), "")</f>
        <v/>
      </c>
      <c r="B919" s="194" t="str">
        <f>CONCATENATE(Table1[[#This Row],[Risk and conditions
(Select from dropdown. To add a category, edit Column A in the Monthly Risk Tracker sheet)]], Table1[[#This Row],[Level
(Select from dropdown)]], A919)</f>
        <v/>
      </c>
    </row>
    <row r="920" spans="1:2" x14ac:dyDescent="0.3">
      <c r="A920" s="193" t="str">
        <f>IF(Table1[[#This Row],[Date (mm/dd/yyyy)]]&lt;&gt;"", MONTH(Table1[[#This Row],[Date (mm/dd/yyyy)]]), "")</f>
        <v/>
      </c>
      <c r="B920" s="194" t="str">
        <f>CONCATENATE(Table1[[#This Row],[Risk and conditions
(Select from dropdown. To add a category, edit Column A in the Monthly Risk Tracker sheet)]], Table1[[#This Row],[Level
(Select from dropdown)]], A920)</f>
        <v/>
      </c>
    </row>
    <row r="921" spans="1:2" x14ac:dyDescent="0.3">
      <c r="A921" s="193" t="str">
        <f>IF(Table1[[#This Row],[Date (mm/dd/yyyy)]]&lt;&gt;"", MONTH(Table1[[#This Row],[Date (mm/dd/yyyy)]]), "")</f>
        <v/>
      </c>
      <c r="B921" s="194" t="str">
        <f>CONCATENATE(Table1[[#This Row],[Risk and conditions
(Select from dropdown. To add a category, edit Column A in the Monthly Risk Tracker sheet)]], Table1[[#This Row],[Level
(Select from dropdown)]], A921)</f>
        <v/>
      </c>
    </row>
    <row r="922" spans="1:2" x14ac:dyDescent="0.3">
      <c r="A922" s="193" t="str">
        <f>IF(Table1[[#This Row],[Date (mm/dd/yyyy)]]&lt;&gt;"", MONTH(Table1[[#This Row],[Date (mm/dd/yyyy)]]), "")</f>
        <v/>
      </c>
      <c r="B922" s="194" t="str">
        <f>CONCATENATE(Table1[[#This Row],[Risk and conditions
(Select from dropdown. To add a category, edit Column A in the Monthly Risk Tracker sheet)]], Table1[[#This Row],[Level
(Select from dropdown)]], A922)</f>
        <v/>
      </c>
    </row>
    <row r="923" spans="1:2" x14ac:dyDescent="0.3">
      <c r="A923" s="193" t="str">
        <f>IF(Table1[[#This Row],[Date (mm/dd/yyyy)]]&lt;&gt;"", MONTH(Table1[[#This Row],[Date (mm/dd/yyyy)]]), "")</f>
        <v/>
      </c>
      <c r="B923" s="194" t="str">
        <f>CONCATENATE(Table1[[#This Row],[Risk and conditions
(Select from dropdown. To add a category, edit Column A in the Monthly Risk Tracker sheet)]], Table1[[#This Row],[Level
(Select from dropdown)]], A923)</f>
        <v/>
      </c>
    </row>
    <row r="924" spans="1:2" x14ac:dyDescent="0.3">
      <c r="A924" s="193" t="str">
        <f>IF(Table1[[#This Row],[Date (mm/dd/yyyy)]]&lt;&gt;"", MONTH(Table1[[#This Row],[Date (mm/dd/yyyy)]]), "")</f>
        <v/>
      </c>
      <c r="B924" s="194" t="str">
        <f>CONCATENATE(Table1[[#This Row],[Risk and conditions
(Select from dropdown. To add a category, edit Column A in the Monthly Risk Tracker sheet)]], Table1[[#This Row],[Level
(Select from dropdown)]], A924)</f>
        <v/>
      </c>
    </row>
    <row r="925" spans="1:2" x14ac:dyDescent="0.3">
      <c r="A925" s="193" t="str">
        <f>IF(Table1[[#This Row],[Date (mm/dd/yyyy)]]&lt;&gt;"", MONTH(Table1[[#This Row],[Date (mm/dd/yyyy)]]), "")</f>
        <v/>
      </c>
      <c r="B925" s="194" t="str">
        <f>CONCATENATE(Table1[[#This Row],[Risk and conditions
(Select from dropdown. To add a category, edit Column A in the Monthly Risk Tracker sheet)]], Table1[[#This Row],[Level
(Select from dropdown)]], A925)</f>
        <v/>
      </c>
    </row>
    <row r="926" spans="1:2" x14ac:dyDescent="0.3">
      <c r="A926" s="193" t="str">
        <f>IF(Table1[[#This Row],[Date (mm/dd/yyyy)]]&lt;&gt;"", MONTH(Table1[[#This Row],[Date (mm/dd/yyyy)]]), "")</f>
        <v/>
      </c>
      <c r="B926" s="194" t="str">
        <f>CONCATENATE(Table1[[#This Row],[Risk and conditions
(Select from dropdown. To add a category, edit Column A in the Monthly Risk Tracker sheet)]], Table1[[#This Row],[Level
(Select from dropdown)]], A926)</f>
        <v/>
      </c>
    </row>
    <row r="927" spans="1:2" x14ac:dyDescent="0.3">
      <c r="A927" s="193" t="str">
        <f>IF(Table1[[#This Row],[Date (mm/dd/yyyy)]]&lt;&gt;"", MONTH(Table1[[#This Row],[Date (mm/dd/yyyy)]]), "")</f>
        <v/>
      </c>
      <c r="B927" s="194" t="str">
        <f>CONCATENATE(Table1[[#This Row],[Risk and conditions
(Select from dropdown. To add a category, edit Column A in the Monthly Risk Tracker sheet)]], Table1[[#This Row],[Level
(Select from dropdown)]], A927)</f>
        <v/>
      </c>
    </row>
    <row r="928" spans="1:2" x14ac:dyDescent="0.3">
      <c r="A928" s="193" t="str">
        <f>IF(Table1[[#This Row],[Date (mm/dd/yyyy)]]&lt;&gt;"", MONTH(Table1[[#This Row],[Date (mm/dd/yyyy)]]), "")</f>
        <v/>
      </c>
      <c r="B928" s="194" t="str">
        <f>CONCATENATE(Table1[[#This Row],[Risk and conditions
(Select from dropdown. To add a category, edit Column A in the Monthly Risk Tracker sheet)]], Table1[[#This Row],[Level
(Select from dropdown)]], A928)</f>
        <v/>
      </c>
    </row>
    <row r="929" spans="1:2" x14ac:dyDescent="0.3">
      <c r="A929" s="193" t="str">
        <f>IF(Table1[[#This Row],[Date (mm/dd/yyyy)]]&lt;&gt;"", MONTH(Table1[[#This Row],[Date (mm/dd/yyyy)]]), "")</f>
        <v/>
      </c>
      <c r="B929" s="194" t="str">
        <f>CONCATENATE(Table1[[#This Row],[Risk and conditions
(Select from dropdown. To add a category, edit Column A in the Monthly Risk Tracker sheet)]], Table1[[#This Row],[Level
(Select from dropdown)]], A929)</f>
        <v/>
      </c>
    </row>
    <row r="930" spans="1:2" x14ac:dyDescent="0.3">
      <c r="A930" s="193" t="str">
        <f>IF(Table1[[#This Row],[Date (mm/dd/yyyy)]]&lt;&gt;"", MONTH(Table1[[#This Row],[Date (mm/dd/yyyy)]]), "")</f>
        <v/>
      </c>
      <c r="B930" s="194" t="str">
        <f>CONCATENATE(Table1[[#This Row],[Risk and conditions
(Select from dropdown. To add a category, edit Column A in the Monthly Risk Tracker sheet)]], Table1[[#This Row],[Level
(Select from dropdown)]], A930)</f>
        <v/>
      </c>
    </row>
    <row r="931" spans="1:2" x14ac:dyDescent="0.3">
      <c r="A931" s="193" t="str">
        <f>IF(Table1[[#This Row],[Date (mm/dd/yyyy)]]&lt;&gt;"", MONTH(Table1[[#This Row],[Date (mm/dd/yyyy)]]), "")</f>
        <v/>
      </c>
      <c r="B931" s="194" t="str">
        <f>CONCATENATE(Table1[[#This Row],[Risk and conditions
(Select from dropdown. To add a category, edit Column A in the Monthly Risk Tracker sheet)]], Table1[[#This Row],[Level
(Select from dropdown)]], A931)</f>
        <v/>
      </c>
    </row>
    <row r="932" spans="1:2" x14ac:dyDescent="0.3">
      <c r="A932" s="193" t="str">
        <f>IF(Table1[[#This Row],[Date (mm/dd/yyyy)]]&lt;&gt;"", MONTH(Table1[[#This Row],[Date (mm/dd/yyyy)]]), "")</f>
        <v/>
      </c>
      <c r="B932" s="194" t="str">
        <f>CONCATENATE(Table1[[#This Row],[Risk and conditions
(Select from dropdown. To add a category, edit Column A in the Monthly Risk Tracker sheet)]], Table1[[#This Row],[Level
(Select from dropdown)]], A932)</f>
        <v/>
      </c>
    </row>
    <row r="933" spans="1:2" x14ac:dyDescent="0.3">
      <c r="A933" s="193" t="str">
        <f>IF(Table1[[#This Row],[Date (mm/dd/yyyy)]]&lt;&gt;"", MONTH(Table1[[#This Row],[Date (mm/dd/yyyy)]]), "")</f>
        <v/>
      </c>
      <c r="B933" s="194" t="str">
        <f>CONCATENATE(Table1[[#This Row],[Risk and conditions
(Select from dropdown. To add a category, edit Column A in the Monthly Risk Tracker sheet)]], Table1[[#This Row],[Level
(Select from dropdown)]], A933)</f>
        <v/>
      </c>
    </row>
    <row r="934" spans="1:2" x14ac:dyDescent="0.3">
      <c r="A934" s="193" t="str">
        <f>IF(Table1[[#This Row],[Date (mm/dd/yyyy)]]&lt;&gt;"", MONTH(Table1[[#This Row],[Date (mm/dd/yyyy)]]), "")</f>
        <v/>
      </c>
      <c r="B934" s="194" t="str">
        <f>CONCATENATE(Table1[[#This Row],[Risk and conditions
(Select from dropdown. To add a category, edit Column A in the Monthly Risk Tracker sheet)]], Table1[[#This Row],[Level
(Select from dropdown)]], A934)</f>
        <v/>
      </c>
    </row>
    <row r="935" spans="1:2" x14ac:dyDescent="0.3">
      <c r="A935" s="193" t="str">
        <f>IF(Table1[[#This Row],[Date (mm/dd/yyyy)]]&lt;&gt;"", MONTH(Table1[[#This Row],[Date (mm/dd/yyyy)]]), "")</f>
        <v/>
      </c>
      <c r="B935" s="194" t="str">
        <f>CONCATENATE(Table1[[#This Row],[Risk and conditions
(Select from dropdown. To add a category, edit Column A in the Monthly Risk Tracker sheet)]], Table1[[#This Row],[Level
(Select from dropdown)]], A935)</f>
        <v/>
      </c>
    </row>
    <row r="936" spans="1:2" x14ac:dyDescent="0.3">
      <c r="A936" s="193" t="str">
        <f>IF(Table1[[#This Row],[Date (mm/dd/yyyy)]]&lt;&gt;"", MONTH(Table1[[#This Row],[Date (mm/dd/yyyy)]]), "")</f>
        <v/>
      </c>
      <c r="B936" s="194" t="str">
        <f>CONCATENATE(Table1[[#This Row],[Risk and conditions
(Select from dropdown. To add a category, edit Column A in the Monthly Risk Tracker sheet)]], Table1[[#This Row],[Level
(Select from dropdown)]], A936)</f>
        <v/>
      </c>
    </row>
    <row r="937" spans="1:2" x14ac:dyDescent="0.3">
      <c r="A937" s="193" t="str">
        <f>IF(Table1[[#This Row],[Date (mm/dd/yyyy)]]&lt;&gt;"", MONTH(Table1[[#This Row],[Date (mm/dd/yyyy)]]), "")</f>
        <v/>
      </c>
      <c r="B937" s="194" t="str">
        <f>CONCATENATE(Table1[[#This Row],[Risk and conditions
(Select from dropdown. To add a category, edit Column A in the Monthly Risk Tracker sheet)]], Table1[[#This Row],[Level
(Select from dropdown)]], A937)</f>
        <v/>
      </c>
    </row>
    <row r="938" spans="1:2" x14ac:dyDescent="0.3">
      <c r="A938" s="193" t="str">
        <f>IF(Table1[[#This Row],[Date (mm/dd/yyyy)]]&lt;&gt;"", MONTH(Table1[[#This Row],[Date (mm/dd/yyyy)]]), "")</f>
        <v/>
      </c>
      <c r="B938" s="194" t="str">
        <f>CONCATENATE(Table1[[#This Row],[Risk and conditions
(Select from dropdown. To add a category, edit Column A in the Monthly Risk Tracker sheet)]], Table1[[#This Row],[Level
(Select from dropdown)]], A938)</f>
        <v/>
      </c>
    </row>
    <row r="939" spans="1:2" x14ac:dyDescent="0.3">
      <c r="A939" s="193" t="str">
        <f>IF(Table1[[#This Row],[Date (mm/dd/yyyy)]]&lt;&gt;"", MONTH(Table1[[#This Row],[Date (mm/dd/yyyy)]]), "")</f>
        <v/>
      </c>
      <c r="B939" s="194" t="str">
        <f>CONCATENATE(Table1[[#This Row],[Risk and conditions
(Select from dropdown. To add a category, edit Column A in the Monthly Risk Tracker sheet)]], Table1[[#This Row],[Level
(Select from dropdown)]], A939)</f>
        <v/>
      </c>
    </row>
    <row r="940" spans="1:2" x14ac:dyDescent="0.3">
      <c r="A940" s="193" t="str">
        <f>IF(Table1[[#This Row],[Date (mm/dd/yyyy)]]&lt;&gt;"", MONTH(Table1[[#This Row],[Date (mm/dd/yyyy)]]), "")</f>
        <v/>
      </c>
      <c r="B940" s="194" t="str">
        <f>CONCATENATE(Table1[[#This Row],[Risk and conditions
(Select from dropdown. To add a category, edit Column A in the Monthly Risk Tracker sheet)]], Table1[[#This Row],[Level
(Select from dropdown)]], A940)</f>
        <v/>
      </c>
    </row>
    <row r="941" spans="1:2" x14ac:dyDescent="0.3">
      <c r="A941" s="193" t="str">
        <f>IF(Table1[[#This Row],[Date (mm/dd/yyyy)]]&lt;&gt;"", MONTH(Table1[[#This Row],[Date (mm/dd/yyyy)]]), "")</f>
        <v/>
      </c>
      <c r="B941" s="194" t="str">
        <f>CONCATENATE(Table1[[#This Row],[Risk and conditions
(Select from dropdown. To add a category, edit Column A in the Monthly Risk Tracker sheet)]], Table1[[#This Row],[Level
(Select from dropdown)]], A941)</f>
        <v/>
      </c>
    </row>
    <row r="942" spans="1:2" x14ac:dyDescent="0.3">
      <c r="A942" s="193" t="str">
        <f>IF(Table1[[#This Row],[Date (mm/dd/yyyy)]]&lt;&gt;"", MONTH(Table1[[#This Row],[Date (mm/dd/yyyy)]]), "")</f>
        <v/>
      </c>
      <c r="B942" s="194" t="str">
        <f>CONCATENATE(Table1[[#This Row],[Risk and conditions
(Select from dropdown. To add a category, edit Column A in the Monthly Risk Tracker sheet)]], Table1[[#This Row],[Level
(Select from dropdown)]], A942)</f>
        <v/>
      </c>
    </row>
    <row r="943" spans="1:2" x14ac:dyDescent="0.3">
      <c r="A943" s="193" t="str">
        <f>IF(Table1[[#This Row],[Date (mm/dd/yyyy)]]&lt;&gt;"", MONTH(Table1[[#This Row],[Date (mm/dd/yyyy)]]), "")</f>
        <v/>
      </c>
      <c r="B943" s="194" t="str">
        <f>CONCATENATE(Table1[[#This Row],[Risk and conditions
(Select from dropdown. To add a category, edit Column A in the Monthly Risk Tracker sheet)]], Table1[[#This Row],[Level
(Select from dropdown)]], A943)</f>
        <v/>
      </c>
    </row>
    <row r="944" spans="1:2" x14ac:dyDescent="0.3">
      <c r="A944" s="193" t="str">
        <f>IF(Table1[[#This Row],[Date (mm/dd/yyyy)]]&lt;&gt;"", MONTH(Table1[[#This Row],[Date (mm/dd/yyyy)]]), "")</f>
        <v/>
      </c>
      <c r="B944" s="194" t="str">
        <f>CONCATENATE(Table1[[#This Row],[Risk and conditions
(Select from dropdown. To add a category, edit Column A in the Monthly Risk Tracker sheet)]], Table1[[#This Row],[Level
(Select from dropdown)]], A944)</f>
        <v/>
      </c>
    </row>
    <row r="945" spans="1:2" x14ac:dyDescent="0.3">
      <c r="A945" s="193" t="str">
        <f>IF(Table1[[#This Row],[Date (mm/dd/yyyy)]]&lt;&gt;"", MONTH(Table1[[#This Row],[Date (mm/dd/yyyy)]]), "")</f>
        <v/>
      </c>
      <c r="B945" s="194" t="str">
        <f>CONCATENATE(Table1[[#This Row],[Risk and conditions
(Select from dropdown. To add a category, edit Column A in the Monthly Risk Tracker sheet)]], Table1[[#This Row],[Level
(Select from dropdown)]], A945)</f>
        <v/>
      </c>
    </row>
    <row r="946" spans="1:2" x14ac:dyDescent="0.3">
      <c r="A946" s="193" t="str">
        <f>IF(Table1[[#This Row],[Date (mm/dd/yyyy)]]&lt;&gt;"", MONTH(Table1[[#This Row],[Date (mm/dd/yyyy)]]), "")</f>
        <v/>
      </c>
      <c r="B946" s="194" t="str">
        <f>CONCATENATE(Table1[[#This Row],[Risk and conditions
(Select from dropdown. To add a category, edit Column A in the Monthly Risk Tracker sheet)]], Table1[[#This Row],[Level
(Select from dropdown)]], A946)</f>
        <v/>
      </c>
    </row>
    <row r="947" spans="1:2" x14ac:dyDescent="0.3">
      <c r="A947" s="193" t="str">
        <f>IF(Table1[[#This Row],[Date (mm/dd/yyyy)]]&lt;&gt;"", MONTH(Table1[[#This Row],[Date (mm/dd/yyyy)]]), "")</f>
        <v/>
      </c>
      <c r="B947" s="194" t="str">
        <f>CONCATENATE(Table1[[#This Row],[Risk and conditions
(Select from dropdown. To add a category, edit Column A in the Monthly Risk Tracker sheet)]], Table1[[#This Row],[Level
(Select from dropdown)]], A947)</f>
        <v/>
      </c>
    </row>
    <row r="948" spans="1:2" x14ac:dyDescent="0.3">
      <c r="A948" s="193" t="str">
        <f>IF(Table1[[#This Row],[Date (mm/dd/yyyy)]]&lt;&gt;"", MONTH(Table1[[#This Row],[Date (mm/dd/yyyy)]]), "")</f>
        <v/>
      </c>
      <c r="B948" s="194" t="str">
        <f>CONCATENATE(Table1[[#This Row],[Risk and conditions
(Select from dropdown. To add a category, edit Column A in the Monthly Risk Tracker sheet)]], Table1[[#This Row],[Level
(Select from dropdown)]], A948)</f>
        <v/>
      </c>
    </row>
    <row r="949" spans="1:2" x14ac:dyDescent="0.3">
      <c r="A949" s="193" t="str">
        <f>IF(Table1[[#This Row],[Date (mm/dd/yyyy)]]&lt;&gt;"", MONTH(Table1[[#This Row],[Date (mm/dd/yyyy)]]), "")</f>
        <v/>
      </c>
      <c r="B949" s="194" t="str">
        <f>CONCATENATE(Table1[[#This Row],[Risk and conditions
(Select from dropdown. To add a category, edit Column A in the Monthly Risk Tracker sheet)]], Table1[[#This Row],[Level
(Select from dropdown)]], A949)</f>
        <v/>
      </c>
    </row>
    <row r="950" spans="1:2" x14ac:dyDescent="0.3">
      <c r="A950" s="193" t="str">
        <f>IF(Table1[[#This Row],[Date (mm/dd/yyyy)]]&lt;&gt;"", MONTH(Table1[[#This Row],[Date (mm/dd/yyyy)]]), "")</f>
        <v/>
      </c>
      <c r="B950" s="194" t="str">
        <f>CONCATENATE(Table1[[#This Row],[Risk and conditions
(Select from dropdown. To add a category, edit Column A in the Monthly Risk Tracker sheet)]], Table1[[#This Row],[Level
(Select from dropdown)]], A950)</f>
        <v/>
      </c>
    </row>
    <row r="951" spans="1:2" x14ac:dyDescent="0.3">
      <c r="A951" s="193" t="str">
        <f>IF(Table1[[#This Row],[Date (mm/dd/yyyy)]]&lt;&gt;"", MONTH(Table1[[#This Row],[Date (mm/dd/yyyy)]]), "")</f>
        <v/>
      </c>
      <c r="B951" s="194" t="str">
        <f>CONCATENATE(Table1[[#This Row],[Risk and conditions
(Select from dropdown. To add a category, edit Column A in the Monthly Risk Tracker sheet)]], Table1[[#This Row],[Level
(Select from dropdown)]], A951)</f>
        <v/>
      </c>
    </row>
    <row r="952" spans="1:2" x14ac:dyDescent="0.3">
      <c r="A952" s="193" t="str">
        <f>IF(Table1[[#This Row],[Date (mm/dd/yyyy)]]&lt;&gt;"", MONTH(Table1[[#This Row],[Date (mm/dd/yyyy)]]), "")</f>
        <v/>
      </c>
      <c r="B952" s="194" t="str">
        <f>CONCATENATE(Table1[[#This Row],[Risk and conditions
(Select from dropdown. To add a category, edit Column A in the Monthly Risk Tracker sheet)]], Table1[[#This Row],[Level
(Select from dropdown)]], A952)</f>
        <v/>
      </c>
    </row>
    <row r="953" spans="1:2" x14ac:dyDescent="0.3">
      <c r="A953" s="193" t="str">
        <f>IF(Table1[[#This Row],[Date (mm/dd/yyyy)]]&lt;&gt;"", MONTH(Table1[[#This Row],[Date (mm/dd/yyyy)]]), "")</f>
        <v/>
      </c>
      <c r="B953" s="194" t="str">
        <f>CONCATENATE(Table1[[#This Row],[Risk and conditions
(Select from dropdown. To add a category, edit Column A in the Monthly Risk Tracker sheet)]], Table1[[#This Row],[Level
(Select from dropdown)]], A953)</f>
        <v/>
      </c>
    </row>
    <row r="954" spans="1:2" x14ac:dyDescent="0.3">
      <c r="A954" s="193" t="str">
        <f>IF(Table1[[#This Row],[Date (mm/dd/yyyy)]]&lt;&gt;"", MONTH(Table1[[#This Row],[Date (mm/dd/yyyy)]]), "")</f>
        <v/>
      </c>
      <c r="B954" s="194" t="str">
        <f>CONCATENATE(Table1[[#This Row],[Risk and conditions
(Select from dropdown. To add a category, edit Column A in the Monthly Risk Tracker sheet)]], Table1[[#This Row],[Level
(Select from dropdown)]], A954)</f>
        <v/>
      </c>
    </row>
    <row r="955" spans="1:2" x14ac:dyDescent="0.3">
      <c r="A955" s="193" t="str">
        <f>IF(Table1[[#This Row],[Date (mm/dd/yyyy)]]&lt;&gt;"", MONTH(Table1[[#This Row],[Date (mm/dd/yyyy)]]), "")</f>
        <v/>
      </c>
      <c r="B955" s="194" t="str">
        <f>CONCATENATE(Table1[[#This Row],[Risk and conditions
(Select from dropdown. To add a category, edit Column A in the Monthly Risk Tracker sheet)]], Table1[[#This Row],[Level
(Select from dropdown)]], A955)</f>
        <v/>
      </c>
    </row>
    <row r="956" spans="1:2" x14ac:dyDescent="0.3">
      <c r="A956" s="193" t="str">
        <f>IF(Table1[[#This Row],[Date (mm/dd/yyyy)]]&lt;&gt;"", MONTH(Table1[[#This Row],[Date (mm/dd/yyyy)]]), "")</f>
        <v/>
      </c>
      <c r="B956" s="194" t="str">
        <f>CONCATENATE(Table1[[#This Row],[Risk and conditions
(Select from dropdown. To add a category, edit Column A in the Monthly Risk Tracker sheet)]], Table1[[#This Row],[Level
(Select from dropdown)]], A956)</f>
        <v/>
      </c>
    </row>
    <row r="957" spans="1:2" x14ac:dyDescent="0.3">
      <c r="A957" s="193" t="str">
        <f>IF(Table1[[#This Row],[Date (mm/dd/yyyy)]]&lt;&gt;"", MONTH(Table1[[#This Row],[Date (mm/dd/yyyy)]]), "")</f>
        <v/>
      </c>
      <c r="B957" s="194" t="str">
        <f>CONCATENATE(Table1[[#This Row],[Risk and conditions
(Select from dropdown. To add a category, edit Column A in the Monthly Risk Tracker sheet)]], Table1[[#This Row],[Level
(Select from dropdown)]], A957)</f>
        <v/>
      </c>
    </row>
    <row r="958" spans="1:2" x14ac:dyDescent="0.3">
      <c r="A958" s="193" t="str">
        <f>IF(Table1[[#This Row],[Date (mm/dd/yyyy)]]&lt;&gt;"", MONTH(Table1[[#This Row],[Date (mm/dd/yyyy)]]), "")</f>
        <v/>
      </c>
      <c r="B958" s="194" t="str">
        <f>CONCATENATE(Table1[[#This Row],[Risk and conditions
(Select from dropdown. To add a category, edit Column A in the Monthly Risk Tracker sheet)]], Table1[[#This Row],[Level
(Select from dropdown)]], A958)</f>
        <v/>
      </c>
    </row>
    <row r="959" spans="1:2" x14ac:dyDescent="0.3">
      <c r="A959" s="193" t="str">
        <f>IF(Table1[[#This Row],[Date (mm/dd/yyyy)]]&lt;&gt;"", MONTH(Table1[[#This Row],[Date (mm/dd/yyyy)]]), "")</f>
        <v/>
      </c>
      <c r="B959" s="194" t="str">
        <f>CONCATENATE(Table1[[#This Row],[Risk and conditions
(Select from dropdown. To add a category, edit Column A in the Monthly Risk Tracker sheet)]], Table1[[#This Row],[Level
(Select from dropdown)]], A959)</f>
        <v/>
      </c>
    </row>
    <row r="960" spans="1:2" x14ac:dyDescent="0.3">
      <c r="A960" s="193" t="str">
        <f>IF(Table1[[#This Row],[Date (mm/dd/yyyy)]]&lt;&gt;"", MONTH(Table1[[#This Row],[Date (mm/dd/yyyy)]]), "")</f>
        <v/>
      </c>
      <c r="B960" s="194" t="str">
        <f>CONCATENATE(Table1[[#This Row],[Risk and conditions
(Select from dropdown. To add a category, edit Column A in the Monthly Risk Tracker sheet)]], Table1[[#This Row],[Level
(Select from dropdown)]], A960)</f>
        <v/>
      </c>
    </row>
    <row r="961" spans="1:2" x14ac:dyDescent="0.3">
      <c r="A961" s="193" t="str">
        <f>IF(Table1[[#This Row],[Date (mm/dd/yyyy)]]&lt;&gt;"", MONTH(Table1[[#This Row],[Date (mm/dd/yyyy)]]), "")</f>
        <v/>
      </c>
      <c r="B961" s="194" t="str">
        <f>CONCATENATE(Table1[[#This Row],[Risk and conditions
(Select from dropdown. To add a category, edit Column A in the Monthly Risk Tracker sheet)]], Table1[[#This Row],[Level
(Select from dropdown)]], A961)</f>
        <v/>
      </c>
    </row>
    <row r="962" spans="1:2" x14ac:dyDescent="0.3">
      <c r="A962" s="193" t="str">
        <f>IF(Table1[[#This Row],[Date (mm/dd/yyyy)]]&lt;&gt;"", MONTH(Table1[[#This Row],[Date (mm/dd/yyyy)]]), "")</f>
        <v/>
      </c>
      <c r="B962" s="194" t="str">
        <f>CONCATENATE(Table1[[#This Row],[Risk and conditions
(Select from dropdown. To add a category, edit Column A in the Monthly Risk Tracker sheet)]], Table1[[#This Row],[Level
(Select from dropdown)]], A962)</f>
        <v/>
      </c>
    </row>
    <row r="963" spans="1:2" x14ac:dyDescent="0.3">
      <c r="A963" s="193" t="str">
        <f>IF(Table1[[#This Row],[Date (mm/dd/yyyy)]]&lt;&gt;"", MONTH(Table1[[#This Row],[Date (mm/dd/yyyy)]]), "")</f>
        <v/>
      </c>
      <c r="B963" s="194" t="str">
        <f>CONCATENATE(Table1[[#This Row],[Risk and conditions
(Select from dropdown. To add a category, edit Column A in the Monthly Risk Tracker sheet)]], Table1[[#This Row],[Level
(Select from dropdown)]], A963)</f>
        <v/>
      </c>
    </row>
    <row r="964" spans="1:2" x14ac:dyDescent="0.3">
      <c r="A964" s="193" t="str">
        <f>IF(Table1[[#This Row],[Date (mm/dd/yyyy)]]&lt;&gt;"", MONTH(Table1[[#This Row],[Date (mm/dd/yyyy)]]), "")</f>
        <v/>
      </c>
      <c r="B964" s="194" t="str">
        <f>CONCATENATE(Table1[[#This Row],[Risk and conditions
(Select from dropdown. To add a category, edit Column A in the Monthly Risk Tracker sheet)]], Table1[[#This Row],[Level
(Select from dropdown)]], A964)</f>
        <v/>
      </c>
    </row>
    <row r="965" spans="1:2" x14ac:dyDescent="0.3">
      <c r="A965" s="193" t="str">
        <f>IF(Table1[[#This Row],[Date (mm/dd/yyyy)]]&lt;&gt;"", MONTH(Table1[[#This Row],[Date (mm/dd/yyyy)]]), "")</f>
        <v/>
      </c>
      <c r="B965" s="194" t="str">
        <f>CONCATENATE(Table1[[#This Row],[Risk and conditions
(Select from dropdown. To add a category, edit Column A in the Monthly Risk Tracker sheet)]], Table1[[#This Row],[Level
(Select from dropdown)]], A965)</f>
        <v/>
      </c>
    </row>
    <row r="966" spans="1:2" x14ac:dyDescent="0.3">
      <c r="A966" s="193" t="str">
        <f>IF(Table1[[#This Row],[Date (mm/dd/yyyy)]]&lt;&gt;"", MONTH(Table1[[#This Row],[Date (mm/dd/yyyy)]]), "")</f>
        <v/>
      </c>
      <c r="B966" s="194" t="str">
        <f>CONCATENATE(Table1[[#This Row],[Risk and conditions
(Select from dropdown. To add a category, edit Column A in the Monthly Risk Tracker sheet)]], Table1[[#This Row],[Level
(Select from dropdown)]], A966)</f>
        <v/>
      </c>
    </row>
    <row r="967" spans="1:2" x14ac:dyDescent="0.3">
      <c r="A967" s="193" t="str">
        <f>IF(Table1[[#This Row],[Date (mm/dd/yyyy)]]&lt;&gt;"", MONTH(Table1[[#This Row],[Date (mm/dd/yyyy)]]), "")</f>
        <v/>
      </c>
      <c r="B967" s="194" t="str">
        <f>CONCATENATE(Table1[[#This Row],[Risk and conditions
(Select from dropdown. To add a category, edit Column A in the Monthly Risk Tracker sheet)]], Table1[[#This Row],[Level
(Select from dropdown)]], A967)</f>
        <v/>
      </c>
    </row>
    <row r="968" spans="1:2" x14ac:dyDescent="0.3">
      <c r="A968" s="193" t="str">
        <f>IF(Table1[[#This Row],[Date (mm/dd/yyyy)]]&lt;&gt;"", MONTH(Table1[[#This Row],[Date (mm/dd/yyyy)]]), "")</f>
        <v/>
      </c>
      <c r="B968" s="194" t="str">
        <f>CONCATENATE(Table1[[#This Row],[Risk and conditions
(Select from dropdown. To add a category, edit Column A in the Monthly Risk Tracker sheet)]], Table1[[#This Row],[Level
(Select from dropdown)]], A968)</f>
        <v/>
      </c>
    </row>
    <row r="969" spans="1:2" x14ac:dyDescent="0.3">
      <c r="A969" s="193" t="str">
        <f>IF(Table1[[#This Row],[Date (mm/dd/yyyy)]]&lt;&gt;"", MONTH(Table1[[#This Row],[Date (mm/dd/yyyy)]]), "")</f>
        <v/>
      </c>
      <c r="B969" s="194" t="str">
        <f>CONCATENATE(Table1[[#This Row],[Risk and conditions
(Select from dropdown. To add a category, edit Column A in the Monthly Risk Tracker sheet)]], Table1[[#This Row],[Level
(Select from dropdown)]], A969)</f>
        <v/>
      </c>
    </row>
    <row r="970" spans="1:2" x14ac:dyDescent="0.3">
      <c r="A970" s="193" t="str">
        <f>IF(Table1[[#This Row],[Date (mm/dd/yyyy)]]&lt;&gt;"", MONTH(Table1[[#This Row],[Date (mm/dd/yyyy)]]), "")</f>
        <v/>
      </c>
      <c r="B970" s="194" t="str">
        <f>CONCATENATE(Table1[[#This Row],[Risk and conditions
(Select from dropdown. To add a category, edit Column A in the Monthly Risk Tracker sheet)]], Table1[[#This Row],[Level
(Select from dropdown)]], A970)</f>
        <v/>
      </c>
    </row>
    <row r="971" spans="1:2" x14ac:dyDescent="0.3">
      <c r="A971" s="193" t="str">
        <f>IF(Table1[[#This Row],[Date (mm/dd/yyyy)]]&lt;&gt;"", MONTH(Table1[[#This Row],[Date (mm/dd/yyyy)]]), "")</f>
        <v/>
      </c>
      <c r="B971" s="194" t="str">
        <f>CONCATENATE(Table1[[#This Row],[Risk and conditions
(Select from dropdown. To add a category, edit Column A in the Monthly Risk Tracker sheet)]], Table1[[#This Row],[Level
(Select from dropdown)]], A971)</f>
        <v/>
      </c>
    </row>
    <row r="972" spans="1:2" x14ac:dyDescent="0.3">
      <c r="A972" s="193" t="str">
        <f>IF(Table1[[#This Row],[Date (mm/dd/yyyy)]]&lt;&gt;"", MONTH(Table1[[#This Row],[Date (mm/dd/yyyy)]]), "")</f>
        <v/>
      </c>
      <c r="B972" s="194" t="str">
        <f>CONCATENATE(Table1[[#This Row],[Risk and conditions
(Select from dropdown. To add a category, edit Column A in the Monthly Risk Tracker sheet)]], Table1[[#This Row],[Level
(Select from dropdown)]], A972)</f>
        <v/>
      </c>
    </row>
    <row r="973" spans="1:2" x14ac:dyDescent="0.3">
      <c r="A973" s="193" t="str">
        <f>IF(Table1[[#This Row],[Date (mm/dd/yyyy)]]&lt;&gt;"", MONTH(Table1[[#This Row],[Date (mm/dd/yyyy)]]), "")</f>
        <v/>
      </c>
      <c r="B973" s="194" t="str">
        <f>CONCATENATE(Table1[[#This Row],[Risk and conditions
(Select from dropdown. To add a category, edit Column A in the Monthly Risk Tracker sheet)]], Table1[[#This Row],[Level
(Select from dropdown)]], A973)</f>
        <v/>
      </c>
    </row>
    <row r="974" spans="1:2" x14ac:dyDescent="0.3">
      <c r="A974" s="193" t="str">
        <f>IF(Table1[[#This Row],[Date (mm/dd/yyyy)]]&lt;&gt;"", MONTH(Table1[[#This Row],[Date (mm/dd/yyyy)]]), "")</f>
        <v/>
      </c>
      <c r="B974" s="194" t="str">
        <f>CONCATENATE(Table1[[#This Row],[Risk and conditions
(Select from dropdown. To add a category, edit Column A in the Monthly Risk Tracker sheet)]], Table1[[#This Row],[Level
(Select from dropdown)]], A974)</f>
        <v/>
      </c>
    </row>
    <row r="975" spans="1:2" x14ac:dyDescent="0.3">
      <c r="A975" s="193" t="str">
        <f>IF(Table1[[#This Row],[Date (mm/dd/yyyy)]]&lt;&gt;"", MONTH(Table1[[#This Row],[Date (mm/dd/yyyy)]]), "")</f>
        <v/>
      </c>
      <c r="B975" s="194" t="str">
        <f>CONCATENATE(Table1[[#This Row],[Risk and conditions
(Select from dropdown. To add a category, edit Column A in the Monthly Risk Tracker sheet)]], Table1[[#This Row],[Level
(Select from dropdown)]], A975)</f>
        <v/>
      </c>
    </row>
    <row r="976" spans="1:2" x14ac:dyDescent="0.3">
      <c r="A976" s="193" t="str">
        <f>IF(Table1[[#This Row],[Date (mm/dd/yyyy)]]&lt;&gt;"", MONTH(Table1[[#This Row],[Date (mm/dd/yyyy)]]), "")</f>
        <v/>
      </c>
      <c r="B976" s="194" t="str">
        <f>CONCATENATE(Table1[[#This Row],[Risk and conditions
(Select from dropdown. To add a category, edit Column A in the Monthly Risk Tracker sheet)]], Table1[[#This Row],[Level
(Select from dropdown)]], A976)</f>
        <v/>
      </c>
    </row>
    <row r="977" spans="1:2" x14ac:dyDescent="0.3">
      <c r="A977" s="193" t="str">
        <f>IF(Table1[[#This Row],[Date (mm/dd/yyyy)]]&lt;&gt;"", MONTH(Table1[[#This Row],[Date (mm/dd/yyyy)]]), "")</f>
        <v/>
      </c>
      <c r="B977" s="194" t="str">
        <f>CONCATENATE(Table1[[#This Row],[Risk and conditions
(Select from dropdown. To add a category, edit Column A in the Monthly Risk Tracker sheet)]], Table1[[#This Row],[Level
(Select from dropdown)]], A977)</f>
        <v/>
      </c>
    </row>
    <row r="978" spans="1:2" x14ac:dyDescent="0.3">
      <c r="A978" s="193" t="str">
        <f>IF(Table1[[#This Row],[Date (mm/dd/yyyy)]]&lt;&gt;"", MONTH(Table1[[#This Row],[Date (mm/dd/yyyy)]]), "")</f>
        <v/>
      </c>
      <c r="B978" s="194" t="str">
        <f>CONCATENATE(Table1[[#This Row],[Risk and conditions
(Select from dropdown. To add a category, edit Column A in the Monthly Risk Tracker sheet)]], Table1[[#This Row],[Level
(Select from dropdown)]], A978)</f>
        <v/>
      </c>
    </row>
    <row r="979" spans="1:2" x14ac:dyDescent="0.3">
      <c r="A979" s="193" t="str">
        <f>IF(Table1[[#This Row],[Date (mm/dd/yyyy)]]&lt;&gt;"", MONTH(Table1[[#This Row],[Date (mm/dd/yyyy)]]), "")</f>
        <v/>
      </c>
      <c r="B979" s="194" t="str">
        <f>CONCATENATE(Table1[[#This Row],[Risk and conditions
(Select from dropdown. To add a category, edit Column A in the Monthly Risk Tracker sheet)]], Table1[[#This Row],[Level
(Select from dropdown)]], A979)</f>
        <v/>
      </c>
    </row>
    <row r="980" spans="1:2" x14ac:dyDescent="0.3">
      <c r="A980" s="193" t="str">
        <f>IF(Table1[[#This Row],[Date (mm/dd/yyyy)]]&lt;&gt;"", MONTH(Table1[[#This Row],[Date (mm/dd/yyyy)]]), "")</f>
        <v/>
      </c>
      <c r="B980" s="194" t="str">
        <f>CONCATENATE(Table1[[#This Row],[Risk and conditions
(Select from dropdown. To add a category, edit Column A in the Monthly Risk Tracker sheet)]], Table1[[#This Row],[Level
(Select from dropdown)]], A980)</f>
        <v/>
      </c>
    </row>
    <row r="981" spans="1:2" x14ac:dyDescent="0.3">
      <c r="A981" s="193" t="str">
        <f>IF(Table1[[#This Row],[Date (mm/dd/yyyy)]]&lt;&gt;"", MONTH(Table1[[#This Row],[Date (mm/dd/yyyy)]]), "")</f>
        <v/>
      </c>
      <c r="B981" s="194" t="str">
        <f>CONCATENATE(Table1[[#This Row],[Risk and conditions
(Select from dropdown. To add a category, edit Column A in the Monthly Risk Tracker sheet)]], Table1[[#This Row],[Level
(Select from dropdown)]], A981)</f>
        <v/>
      </c>
    </row>
    <row r="982" spans="1:2" x14ac:dyDescent="0.3">
      <c r="A982" s="193" t="str">
        <f>IF(Table1[[#This Row],[Date (mm/dd/yyyy)]]&lt;&gt;"", MONTH(Table1[[#This Row],[Date (mm/dd/yyyy)]]), "")</f>
        <v/>
      </c>
      <c r="B982" s="194" t="str">
        <f>CONCATENATE(Table1[[#This Row],[Risk and conditions
(Select from dropdown. To add a category, edit Column A in the Monthly Risk Tracker sheet)]], Table1[[#This Row],[Level
(Select from dropdown)]], A982)</f>
        <v/>
      </c>
    </row>
    <row r="983" spans="1:2" x14ac:dyDescent="0.3">
      <c r="A983" s="193" t="str">
        <f>IF(Table1[[#This Row],[Date (mm/dd/yyyy)]]&lt;&gt;"", MONTH(Table1[[#This Row],[Date (mm/dd/yyyy)]]), "")</f>
        <v/>
      </c>
      <c r="B983" s="194" t="str">
        <f>CONCATENATE(Table1[[#This Row],[Risk and conditions
(Select from dropdown. To add a category, edit Column A in the Monthly Risk Tracker sheet)]], Table1[[#This Row],[Level
(Select from dropdown)]], A983)</f>
        <v/>
      </c>
    </row>
    <row r="984" spans="1:2" x14ac:dyDescent="0.3">
      <c r="A984" s="193" t="str">
        <f>IF(Table1[[#This Row],[Date (mm/dd/yyyy)]]&lt;&gt;"", MONTH(Table1[[#This Row],[Date (mm/dd/yyyy)]]), "")</f>
        <v/>
      </c>
      <c r="B984" s="194" t="str">
        <f>CONCATENATE(Table1[[#This Row],[Risk and conditions
(Select from dropdown. To add a category, edit Column A in the Monthly Risk Tracker sheet)]], Table1[[#This Row],[Level
(Select from dropdown)]], A984)</f>
        <v/>
      </c>
    </row>
    <row r="985" spans="1:2" x14ac:dyDescent="0.3">
      <c r="A985" s="193" t="str">
        <f>IF(Table1[[#This Row],[Date (mm/dd/yyyy)]]&lt;&gt;"", MONTH(Table1[[#This Row],[Date (mm/dd/yyyy)]]), "")</f>
        <v/>
      </c>
      <c r="B985" s="194" t="str">
        <f>CONCATENATE(Table1[[#This Row],[Risk and conditions
(Select from dropdown. To add a category, edit Column A in the Monthly Risk Tracker sheet)]], Table1[[#This Row],[Level
(Select from dropdown)]], A985)</f>
        <v/>
      </c>
    </row>
    <row r="986" spans="1:2" x14ac:dyDescent="0.3">
      <c r="A986" s="193" t="str">
        <f>IF(Table1[[#This Row],[Date (mm/dd/yyyy)]]&lt;&gt;"", MONTH(Table1[[#This Row],[Date (mm/dd/yyyy)]]), "")</f>
        <v/>
      </c>
      <c r="B986" s="194" t="str">
        <f>CONCATENATE(Table1[[#This Row],[Risk and conditions
(Select from dropdown. To add a category, edit Column A in the Monthly Risk Tracker sheet)]], Table1[[#This Row],[Level
(Select from dropdown)]], A986)</f>
        <v/>
      </c>
    </row>
    <row r="987" spans="1:2" x14ac:dyDescent="0.3">
      <c r="A987" s="193" t="str">
        <f>IF(Table1[[#This Row],[Date (mm/dd/yyyy)]]&lt;&gt;"", MONTH(Table1[[#This Row],[Date (mm/dd/yyyy)]]), "")</f>
        <v/>
      </c>
      <c r="B987" s="194" t="str">
        <f>CONCATENATE(Table1[[#This Row],[Risk and conditions
(Select from dropdown. To add a category, edit Column A in the Monthly Risk Tracker sheet)]], Table1[[#This Row],[Level
(Select from dropdown)]], A987)</f>
        <v/>
      </c>
    </row>
    <row r="988" spans="1:2" x14ac:dyDescent="0.3">
      <c r="A988" s="193" t="str">
        <f>IF(Table1[[#This Row],[Date (mm/dd/yyyy)]]&lt;&gt;"", MONTH(Table1[[#This Row],[Date (mm/dd/yyyy)]]), "")</f>
        <v/>
      </c>
      <c r="B988" s="194" t="str">
        <f>CONCATENATE(Table1[[#This Row],[Risk and conditions
(Select from dropdown. To add a category, edit Column A in the Monthly Risk Tracker sheet)]], Table1[[#This Row],[Level
(Select from dropdown)]], A988)</f>
        <v/>
      </c>
    </row>
    <row r="989" spans="1:2" x14ac:dyDescent="0.3">
      <c r="A989" s="193" t="str">
        <f>IF(Table1[[#This Row],[Date (mm/dd/yyyy)]]&lt;&gt;"", MONTH(Table1[[#This Row],[Date (mm/dd/yyyy)]]), "")</f>
        <v/>
      </c>
      <c r="B989" s="194" t="str">
        <f>CONCATENATE(Table1[[#This Row],[Risk and conditions
(Select from dropdown. To add a category, edit Column A in the Monthly Risk Tracker sheet)]], Table1[[#This Row],[Level
(Select from dropdown)]], A989)</f>
        <v/>
      </c>
    </row>
    <row r="990" spans="1:2" x14ac:dyDescent="0.3">
      <c r="A990" s="193" t="str">
        <f>IF(Table1[[#This Row],[Date (mm/dd/yyyy)]]&lt;&gt;"", MONTH(Table1[[#This Row],[Date (mm/dd/yyyy)]]), "")</f>
        <v/>
      </c>
      <c r="B990" s="194" t="str">
        <f>CONCATENATE(Table1[[#This Row],[Risk and conditions
(Select from dropdown. To add a category, edit Column A in the Monthly Risk Tracker sheet)]], Table1[[#This Row],[Level
(Select from dropdown)]], A990)</f>
        <v/>
      </c>
    </row>
    <row r="991" spans="1:2" x14ac:dyDescent="0.3">
      <c r="A991" s="193" t="str">
        <f>IF(Table1[[#This Row],[Date (mm/dd/yyyy)]]&lt;&gt;"", MONTH(Table1[[#This Row],[Date (mm/dd/yyyy)]]), "")</f>
        <v/>
      </c>
      <c r="B991" s="194" t="str">
        <f>CONCATENATE(Table1[[#This Row],[Risk and conditions
(Select from dropdown. To add a category, edit Column A in the Monthly Risk Tracker sheet)]], Table1[[#This Row],[Level
(Select from dropdown)]], A991)</f>
        <v/>
      </c>
    </row>
    <row r="992" spans="1:2" x14ac:dyDescent="0.3">
      <c r="A992" s="193" t="str">
        <f>IF(Table1[[#This Row],[Date (mm/dd/yyyy)]]&lt;&gt;"", MONTH(Table1[[#This Row],[Date (mm/dd/yyyy)]]), "")</f>
        <v/>
      </c>
      <c r="B992" s="194" t="str">
        <f>CONCATENATE(Table1[[#This Row],[Risk and conditions
(Select from dropdown. To add a category, edit Column A in the Monthly Risk Tracker sheet)]], Table1[[#This Row],[Level
(Select from dropdown)]], A992)</f>
        <v/>
      </c>
    </row>
    <row r="993" spans="1:2" x14ac:dyDescent="0.3">
      <c r="A993" s="193" t="str">
        <f>IF(Table1[[#This Row],[Date (mm/dd/yyyy)]]&lt;&gt;"", MONTH(Table1[[#This Row],[Date (mm/dd/yyyy)]]), "")</f>
        <v/>
      </c>
      <c r="B993" s="194" t="str">
        <f>CONCATENATE(Table1[[#This Row],[Risk and conditions
(Select from dropdown. To add a category, edit Column A in the Monthly Risk Tracker sheet)]], Table1[[#This Row],[Level
(Select from dropdown)]], A993)</f>
        <v/>
      </c>
    </row>
    <row r="994" spans="1:2" x14ac:dyDescent="0.3">
      <c r="A994" s="193" t="str">
        <f>IF(Table1[[#This Row],[Date (mm/dd/yyyy)]]&lt;&gt;"", MONTH(Table1[[#This Row],[Date (mm/dd/yyyy)]]), "")</f>
        <v/>
      </c>
      <c r="B994" s="194" t="str">
        <f>CONCATENATE(Table1[[#This Row],[Risk and conditions
(Select from dropdown. To add a category, edit Column A in the Monthly Risk Tracker sheet)]], Table1[[#This Row],[Level
(Select from dropdown)]], A994)</f>
        <v/>
      </c>
    </row>
    <row r="995" spans="1:2" x14ac:dyDescent="0.3">
      <c r="A995" s="193" t="str">
        <f>IF(Table1[[#This Row],[Date (mm/dd/yyyy)]]&lt;&gt;"", MONTH(Table1[[#This Row],[Date (mm/dd/yyyy)]]), "")</f>
        <v/>
      </c>
      <c r="B995" s="194" t="str">
        <f>CONCATENATE(Table1[[#This Row],[Risk and conditions
(Select from dropdown. To add a category, edit Column A in the Monthly Risk Tracker sheet)]], Table1[[#This Row],[Level
(Select from dropdown)]], A995)</f>
        <v/>
      </c>
    </row>
    <row r="996" spans="1:2" x14ac:dyDescent="0.3">
      <c r="A996" s="193" t="str">
        <f>IF(Table1[[#This Row],[Date (mm/dd/yyyy)]]&lt;&gt;"", MONTH(Table1[[#This Row],[Date (mm/dd/yyyy)]]), "")</f>
        <v/>
      </c>
      <c r="B996" s="194" t="str">
        <f>CONCATENATE(Table1[[#This Row],[Risk and conditions
(Select from dropdown. To add a category, edit Column A in the Monthly Risk Tracker sheet)]], Table1[[#This Row],[Level
(Select from dropdown)]], A996)</f>
        <v/>
      </c>
    </row>
    <row r="997" spans="1:2" x14ac:dyDescent="0.3">
      <c r="A997" s="193" t="str">
        <f>IF(Table1[[#This Row],[Date (mm/dd/yyyy)]]&lt;&gt;"", MONTH(Table1[[#This Row],[Date (mm/dd/yyyy)]]), "")</f>
        <v/>
      </c>
      <c r="B997" s="194" t="str">
        <f>CONCATENATE(Table1[[#This Row],[Risk and conditions
(Select from dropdown. To add a category, edit Column A in the Monthly Risk Tracker sheet)]], Table1[[#This Row],[Level
(Select from dropdown)]], A997)</f>
        <v/>
      </c>
    </row>
    <row r="998" spans="1:2" x14ac:dyDescent="0.3">
      <c r="A998" s="193" t="str">
        <f>IF(Table1[[#This Row],[Date (mm/dd/yyyy)]]&lt;&gt;"", MONTH(Table1[[#This Row],[Date (mm/dd/yyyy)]]), "")</f>
        <v/>
      </c>
      <c r="B998" s="194" t="str">
        <f>CONCATENATE(Table1[[#This Row],[Risk and conditions
(Select from dropdown. To add a category, edit Column A in the Monthly Risk Tracker sheet)]], Table1[[#This Row],[Level
(Select from dropdown)]], A998)</f>
        <v/>
      </c>
    </row>
    <row r="999" spans="1:2" x14ac:dyDescent="0.3">
      <c r="A999" s="193" t="str">
        <f>IF(Table1[[#This Row],[Date (mm/dd/yyyy)]]&lt;&gt;"", MONTH(Table1[[#This Row],[Date (mm/dd/yyyy)]]), "")</f>
        <v/>
      </c>
      <c r="B999" s="194" t="str">
        <f>CONCATENATE(Table1[[#This Row],[Risk and conditions
(Select from dropdown. To add a category, edit Column A in the Monthly Risk Tracker sheet)]], Table1[[#This Row],[Level
(Select from dropdown)]], A999)</f>
        <v/>
      </c>
    </row>
    <row r="1000" spans="1:2" x14ac:dyDescent="0.3">
      <c r="A1000" s="193" t="str">
        <f>IF(Table1[[#This Row],[Date (mm/dd/yyyy)]]&lt;&gt;"", MONTH(Table1[[#This Row],[Date (mm/dd/yyyy)]]), "")</f>
        <v/>
      </c>
      <c r="B1000" s="194" t="str">
        <f>CONCATENATE(Table1[[#This Row],[Risk and conditions
(Select from dropdown. To add a category, edit Column A in the Monthly Risk Tracker sheet)]], Table1[[#This Row],[Level
(Select from dropdown)]], A1000)</f>
        <v/>
      </c>
    </row>
    <row r="1001" spans="1:2" x14ac:dyDescent="0.3">
      <c r="A1001" s="193" t="str">
        <f>IF(Table1[[#This Row],[Date (mm/dd/yyyy)]]&lt;&gt;"", MONTH(Table1[[#This Row],[Date (mm/dd/yyyy)]]), "")</f>
        <v/>
      </c>
      <c r="B1001" s="194" t="str">
        <f>CONCATENATE(Table1[[#This Row],[Risk and conditions
(Select from dropdown. To add a category, edit Column A in the Monthly Risk Tracker sheet)]], Table1[[#This Row],[Level
(Select from dropdown)]], A1001)</f>
        <v/>
      </c>
    </row>
    <row r="1002" spans="1:2" x14ac:dyDescent="0.3">
      <c r="A1002" s="193" t="e">
        <f>IF(Table1[[#This Row],[Date (mm/dd/yyyy)]]&lt;&gt;"", MONTH(Table1[[#This Row],[Date (mm/dd/yyyy)]]), "")</f>
        <v>#VALUE!</v>
      </c>
      <c r="B1002" s="194" t="e">
        <f>CONCATENATE(Table1[[#This Row],[Risk and conditions
(Select from dropdown. To add a category, edit Column A in the Monthly Risk Tracker sheet)]], Table1[[#This Row],[Level
(Select from dropdown)]], A1002)</f>
        <v>#VALUE!</v>
      </c>
    </row>
    <row r="1003" spans="1:2" x14ac:dyDescent="0.3">
      <c r="A1003" s="193" t="e">
        <f>IF(Table1[[#This Row],[Date (mm/dd/yyyy)]]&lt;&gt;"", MONTH(Table1[[#This Row],[Date (mm/dd/yyyy)]]), "")</f>
        <v>#VALUE!</v>
      </c>
      <c r="B1003" s="194" t="e">
        <f>CONCATENATE(Table1[[#This Row],[Risk and conditions
(Select from dropdown. To add a category, edit Column A in the Monthly Risk Tracker sheet)]], Table1[[#This Row],[Level
(Select from dropdown)]], A1003)</f>
        <v>#VALUE!</v>
      </c>
    </row>
    <row r="1004" spans="1:2" x14ac:dyDescent="0.3">
      <c r="A1004" s="193" t="e">
        <f>IF(Table1[[#This Row],[Date (mm/dd/yyyy)]]&lt;&gt;"", MONTH(Table1[[#This Row],[Date (mm/dd/yyyy)]]), "")</f>
        <v>#VALUE!</v>
      </c>
      <c r="B1004" s="194" t="e">
        <f>CONCATENATE(Table1[[#This Row],[Risk and conditions
(Select from dropdown. To add a category, edit Column A in the Monthly Risk Tracker sheet)]], Table1[[#This Row],[Level
(Select from dropdown)]], A1004)</f>
        <v>#VALUE!</v>
      </c>
    </row>
    <row r="1005" spans="1:2" x14ac:dyDescent="0.3">
      <c r="A1005" s="193" t="e">
        <f>IF(Table1[[#This Row],[Date (mm/dd/yyyy)]]&lt;&gt;"", MONTH(Table1[[#This Row],[Date (mm/dd/yyyy)]]), "")</f>
        <v>#VALUE!</v>
      </c>
      <c r="B1005" s="194" t="e">
        <f>CONCATENATE(Table1[[#This Row],[Risk and conditions
(Select from dropdown. To add a category, edit Column A in the Monthly Risk Tracker sheet)]], Table1[[#This Row],[Level
(Select from dropdown)]], A1005)</f>
        <v>#VALUE!</v>
      </c>
    </row>
    <row r="1006" spans="1:2" x14ac:dyDescent="0.3">
      <c r="A1006" s="193" t="e">
        <f>IF(Table1[[#This Row],[Date (mm/dd/yyyy)]]&lt;&gt;"", MONTH(Table1[[#This Row],[Date (mm/dd/yyyy)]]), "")</f>
        <v>#VALUE!</v>
      </c>
      <c r="B1006" s="194" t="e">
        <f>CONCATENATE(Table1[[#This Row],[Risk and conditions
(Select from dropdown. To add a category, edit Column A in the Monthly Risk Tracker sheet)]], Table1[[#This Row],[Level
(Select from dropdown)]], A1006)</f>
        <v>#VALUE!</v>
      </c>
    </row>
    <row r="1007" spans="1:2" x14ac:dyDescent="0.3">
      <c r="A1007" s="193" t="e">
        <f>IF(Table1[[#This Row],[Date (mm/dd/yyyy)]]&lt;&gt;"", MONTH(Table1[[#This Row],[Date (mm/dd/yyyy)]]), "")</f>
        <v>#VALUE!</v>
      </c>
      <c r="B1007" s="194" t="e">
        <f>CONCATENATE(Table1[[#This Row],[Risk and conditions
(Select from dropdown. To add a category, edit Column A in the Monthly Risk Tracker sheet)]], Table1[[#This Row],[Level
(Select from dropdown)]], A1007)</f>
        <v>#VALUE!</v>
      </c>
    </row>
    <row r="1008" spans="1:2" x14ac:dyDescent="0.3">
      <c r="A1008" s="193" t="e">
        <f>IF(Table1[[#This Row],[Date (mm/dd/yyyy)]]&lt;&gt;"", MONTH(Table1[[#This Row],[Date (mm/dd/yyyy)]]), "")</f>
        <v>#VALUE!</v>
      </c>
      <c r="B1008" s="194" t="e">
        <f>CONCATENATE(Table1[[#This Row],[Risk and conditions
(Select from dropdown. To add a category, edit Column A in the Monthly Risk Tracker sheet)]], Table1[[#This Row],[Level
(Select from dropdown)]], A1008)</f>
        <v>#VALUE!</v>
      </c>
    </row>
    <row r="1009" spans="1:2" x14ac:dyDescent="0.3">
      <c r="A1009" s="193" t="e">
        <f>IF(Table1[[#This Row],[Date (mm/dd/yyyy)]]&lt;&gt;"", MONTH(Table1[[#This Row],[Date (mm/dd/yyyy)]]), "")</f>
        <v>#VALUE!</v>
      </c>
      <c r="B1009" s="194" t="e">
        <f>CONCATENATE(Table1[[#This Row],[Risk and conditions
(Select from dropdown. To add a category, edit Column A in the Monthly Risk Tracker sheet)]], Table1[[#This Row],[Level
(Select from dropdown)]], A1009)</f>
        <v>#VALUE!</v>
      </c>
    </row>
    <row r="1010" spans="1:2" x14ac:dyDescent="0.3">
      <c r="A1010" s="193" t="e">
        <f>IF(Table1[[#This Row],[Date (mm/dd/yyyy)]]&lt;&gt;"", MONTH(Table1[[#This Row],[Date (mm/dd/yyyy)]]), "")</f>
        <v>#VALUE!</v>
      </c>
      <c r="B1010" s="194" t="e">
        <f>CONCATENATE(Table1[[#This Row],[Risk and conditions
(Select from dropdown. To add a category, edit Column A in the Monthly Risk Tracker sheet)]], Table1[[#This Row],[Level
(Select from dropdown)]], A1010)</f>
        <v>#VALUE!</v>
      </c>
    </row>
    <row r="1011" spans="1:2" x14ac:dyDescent="0.3">
      <c r="A1011" s="193" t="e">
        <f>IF(Table1[[#This Row],[Date (mm/dd/yyyy)]]&lt;&gt;"", MONTH(Table1[[#This Row],[Date (mm/dd/yyyy)]]), "")</f>
        <v>#VALUE!</v>
      </c>
      <c r="B1011" s="194" t="e">
        <f>CONCATENATE(Table1[[#This Row],[Risk and conditions
(Select from dropdown. To add a category, edit Column A in the Monthly Risk Tracker sheet)]], Table1[[#This Row],[Level
(Select from dropdown)]], A1011)</f>
        <v>#VALUE!</v>
      </c>
    </row>
    <row r="1012" spans="1:2" x14ac:dyDescent="0.3">
      <c r="A1012" s="193" t="e">
        <f>IF(Table1[[#This Row],[Date (mm/dd/yyyy)]]&lt;&gt;"", MONTH(Table1[[#This Row],[Date (mm/dd/yyyy)]]), "")</f>
        <v>#VALUE!</v>
      </c>
      <c r="B1012" s="194" t="e">
        <f>CONCATENATE(Table1[[#This Row],[Risk and conditions
(Select from dropdown. To add a category, edit Column A in the Monthly Risk Tracker sheet)]], Table1[[#This Row],[Level
(Select from dropdown)]], A1012)</f>
        <v>#VALUE!</v>
      </c>
    </row>
    <row r="1013" spans="1:2" x14ac:dyDescent="0.3">
      <c r="A1013" s="193" t="e">
        <f>IF(Table1[[#This Row],[Date (mm/dd/yyyy)]]&lt;&gt;"", MONTH(Table1[[#This Row],[Date (mm/dd/yyyy)]]), "")</f>
        <v>#VALUE!</v>
      </c>
      <c r="B1013" s="194" t="e">
        <f>CONCATENATE(Table1[[#This Row],[Risk and conditions
(Select from dropdown. To add a category, edit Column A in the Monthly Risk Tracker sheet)]], Table1[[#This Row],[Level
(Select from dropdown)]], A1013)</f>
        <v>#VALUE!</v>
      </c>
    </row>
    <row r="1014" spans="1:2" x14ac:dyDescent="0.3">
      <c r="A1014" s="193" t="e">
        <f>IF(Table1[[#This Row],[Date (mm/dd/yyyy)]]&lt;&gt;"", MONTH(Table1[[#This Row],[Date (mm/dd/yyyy)]]), "")</f>
        <v>#VALUE!</v>
      </c>
      <c r="B1014" s="194" t="e">
        <f>CONCATENATE(Table1[[#This Row],[Risk and conditions
(Select from dropdown. To add a category, edit Column A in the Monthly Risk Tracker sheet)]], Table1[[#This Row],[Level
(Select from dropdown)]], A1014)</f>
        <v>#VALUE!</v>
      </c>
    </row>
    <row r="1015" spans="1:2" x14ac:dyDescent="0.3">
      <c r="A1015" s="193" t="e">
        <f>IF(Table1[[#This Row],[Date (mm/dd/yyyy)]]&lt;&gt;"", MONTH(Table1[[#This Row],[Date (mm/dd/yyyy)]]), "")</f>
        <v>#VALUE!</v>
      </c>
      <c r="B1015" s="194" t="e">
        <f>CONCATENATE(Table1[[#This Row],[Risk and conditions
(Select from dropdown. To add a category, edit Column A in the Monthly Risk Tracker sheet)]], Table1[[#This Row],[Level
(Select from dropdown)]], A1015)</f>
        <v>#VALUE!</v>
      </c>
    </row>
    <row r="1016" spans="1:2" x14ac:dyDescent="0.3">
      <c r="A1016" s="193" t="e">
        <f>IF(Table1[[#This Row],[Date (mm/dd/yyyy)]]&lt;&gt;"", MONTH(Table1[[#This Row],[Date (mm/dd/yyyy)]]), "")</f>
        <v>#VALUE!</v>
      </c>
      <c r="B1016" s="194" t="e">
        <f>CONCATENATE(Table1[[#This Row],[Risk and conditions
(Select from dropdown. To add a category, edit Column A in the Monthly Risk Tracker sheet)]], Table1[[#This Row],[Level
(Select from dropdown)]], A1016)</f>
        <v>#VALUE!</v>
      </c>
    </row>
    <row r="1017" spans="1:2" x14ac:dyDescent="0.3">
      <c r="A1017" s="193" t="e">
        <f>IF(Table1[[#This Row],[Date (mm/dd/yyyy)]]&lt;&gt;"", MONTH(Table1[[#This Row],[Date (mm/dd/yyyy)]]), "")</f>
        <v>#VALUE!</v>
      </c>
      <c r="B1017" s="194" t="e">
        <f>CONCATENATE(Table1[[#This Row],[Risk and conditions
(Select from dropdown. To add a category, edit Column A in the Monthly Risk Tracker sheet)]], Table1[[#This Row],[Level
(Select from dropdown)]], A1017)</f>
        <v>#VALUE!</v>
      </c>
    </row>
    <row r="1018" spans="1:2" x14ac:dyDescent="0.3">
      <c r="A1018" s="193" t="e">
        <f>IF(Table1[[#This Row],[Date (mm/dd/yyyy)]]&lt;&gt;"", MONTH(Table1[[#This Row],[Date (mm/dd/yyyy)]]), "")</f>
        <v>#VALUE!</v>
      </c>
      <c r="B1018" s="194" t="e">
        <f>CONCATENATE(Table1[[#This Row],[Risk and conditions
(Select from dropdown. To add a category, edit Column A in the Monthly Risk Tracker sheet)]], Table1[[#This Row],[Level
(Select from dropdown)]], A1018)</f>
        <v>#VALUE!</v>
      </c>
    </row>
    <row r="1019" spans="1:2" x14ac:dyDescent="0.3">
      <c r="A1019" s="193" t="e">
        <f>IF(Table1[[#This Row],[Date (mm/dd/yyyy)]]&lt;&gt;"", MONTH(Table1[[#This Row],[Date (mm/dd/yyyy)]]), "")</f>
        <v>#VALUE!</v>
      </c>
      <c r="B1019" s="194" t="e">
        <f>CONCATENATE(Table1[[#This Row],[Risk and conditions
(Select from dropdown. To add a category, edit Column A in the Monthly Risk Tracker sheet)]], Table1[[#This Row],[Level
(Select from dropdown)]], A1019)</f>
        <v>#VALUE!</v>
      </c>
    </row>
    <row r="1020" spans="1:2" x14ac:dyDescent="0.3">
      <c r="A1020" s="193" t="e">
        <f>IF(Table1[[#This Row],[Date (mm/dd/yyyy)]]&lt;&gt;"", MONTH(Table1[[#This Row],[Date (mm/dd/yyyy)]]), "")</f>
        <v>#VALUE!</v>
      </c>
      <c r="B1020" s="194" t="e">
        <f>CONCATENATE(Table1[[#This Row],[Risk and conditions
(Select from dropdown. To add a category, edit Column A in the Monthly Risk Tracker sheet)]], Table1[[#This Row],[Level
(Select from dropdown)]], A1020)</f>
        <v>#VALUE!</v>
      </c>
    </row>
    <row r="1021" spans="1:2" x14ac:dyDescent="0.3">
      <c r="A1021" s="193" t="e">
        <f>IF(Table1[[#This Row],[Date (mm/dd/yyyy)]]&lt;&gt;"", MONTH(Table1[[#This Row],[Date (mm/dd/yyyy)]]), "")</f>
        <v>#VALUE!</v>
      </c>
      <c r="B1021" s="194" t="e">
        <f>CONCATENATE(Table1[[#This Row],[Risk and conditions
(Select from dropdown. To add a category, edit Column A in the Monthly Risk Tracker sheet)]], Table1[[#This Row],[Level
(Select from dropdown)]], A1021)</f>
        <v>#VALUE!</v>
      </c>
    </row>
    <row r="1022" spans="1:2" x14ac:dyDescent="0.3">
      <c r="A1022" s="193" t="e">
        <f>IF(Table1[[#This Row],[Date (mm/dd/yyyy)]]&lt;&gt;"", MONTH(Table1[[#This Row],[Date (mm/dd/yyyy)]]), "")</f>
        <v>#VALUE!</v>
      </c>
      <c r="B1022" s="194" t="e">
        <f>CONCATENATE(Table1[[#This Row],[Risk and conditions
(Select from dropdown. To add a category, edit Column A in the Monthly Risk Tracker sheet)]], Table1[[#This Row],[Level
(Select from dropdown)]], A1022)</f>
        <v>#VALUE!</v>
      </c>
    </row>
    <row r="1023" spans="1:2" x14ac:dyDescent="0.3">
      <c r="A1023" s="193" t="e">
        <f>IF(Table1[[#This Row],[Date (mm/dd/yyyy)]]&lt;&gt;"", MONTH(Table1[[#This Row],[Date (mm/dd/yyyy)]]), "")</f>
        <v>#VALUE!</v>
      </c>
      <c r="B1023" s="194" t="e">
        <f>CONCATENATE(Table1[[#This Row],[Risk and conditions
(Select from dropdown. To add a category, edit Column A in the Monthly Risk Tracker sheet)]], Table1[[#This Row],[Level
(Select from dropdown)]], A1023)</f>
        <v>#VALUE!</v>
      </c>
    </row>
    <row r="1024" spans="1:2" x14ac:dyDescent="0.3">
      <c r="A1024" s="193" t="e">
        <f>IF(Table1[[#This Row],[Date (mm/dd/yyyy)]]&lt;&gt;"", MONTH(Table1[[#This Row],[Date (mm/dd/yyyy)]]), "")</f>
        <v>#VALUE!</v>
      </c>
      <c r="B1024" s="194" t="e">
        <f>CONCATENATE(Table1[[#This Row],[Risk and conditions
(Select from dropdown. To add a category, edit Column A in the Monthly Risk Tracker sheet)]], Table1[[#This Row],[Level
(Select from dropdown)]], A1024)</f>
        <v>#VALUE!</v>
      </c>
    </row>
    <row r="1025" spans="1:2" x14ac:dyDescent="0.3">
      <c r="A1025" s="193" t="e">
        <f>IF(Table1[[#This Row],[Date (mm/dd/yyyy)]]&lt;&gt;"", MONTH(Table1[[#This Row],[Date (mm/dd/yyyy)]]), "")</f>
        <v>#VALUE!</v>
      </c>
      <c r="B1025" s="194" t="e">
        <f>CONCATENATE(Table1[[#This Row],[Risk and conditions
(Select from dropdown. To add a category, edit Column A in the Monthly Risk Tracker sheet)]], Table1[[#This Row],[Level
(Select from dropdown)]], A1025)</f>
        <v>#VALUE!</v>
      </c>
    </row>
    <row r="1026" spans="1:2" x14ac:dyDescent="0.3">
      <c r="A1026" s="193" t="e">
        <f>IF(Table1[[#This Row],[Date (mm/dd/yyyy)]]&lt;&gt;"", MONTH(Table1[[#This Row],[Date (mm/dd/yyyy)]]), "")</f>
        <v>#VALUE!</v>
      </c>
      <c r="B1026" s="194" t="e">
        <f>CONCATENATE(Table1[[#This Row],[Risk and conditions
(Select from dropdown. To add a category, edit Column A in the Monthly Risk Tracker sheet)]], Table1[[#This Row],[Level
(Select from dropdown)]], A1026)</f>
        <v>#VALUE!</v>
      </c>
    </row>
    <row r="1027" spans="1:2" x14ac:dyDescent="0.3">
      <c r="A1027" s="193" t="e">
        <f>IF(Table1[[#This Row],[Date (mm/dd/yyyy)]]&lt;&gt;"", MONTH(Table1[[#This Row],[Date (mm/dd/yyyy)]]), "")</f>
        <v>#VALUE!</v>
      </c>
      <c r="B1027" s="194" t="e">
        <f>CONCATENATE(Table1[[#This Row],[Risk and conditions
(Select from dropdown. To add a category, edit Column A in the Monthly Risk Tracker sheet)]], Table1[[#This Row],[Level
(Select from dropdown)]], A1027)</f>
        <v>#VALUE!</v>
      </c>
    </row>
    <row r="1028" spans="1:2" x14ac:dyDescent="0.3">
      <c r="A1028" s="193" t="e">
        <f>IF(Table1[[#This Row],[Date (mm/dd/yyyy)]]&lt;&gt;"", MONTH(Table1[[#This Row],[Date (mm/dd/yyyy)]]), "")</f>
        <v>#VALUE!</v>
      </c>
      <c r="B1028" s="194" t="e">
        <f>CONCATENATE(Table1[[#This Row],[Risk and conditions
(Select from dropdown. To add a category, edit Column A in the Monthly Risk Tracker sheet)]], Table1[[#This Row],[Level
(Select from dropdown)]], A1028)</f>
        <v>#VALUE!</v>
      </c>
    </row>
    <row r="1029" spans="1:2" x14ac:dyDescent="0.3">
      <c r="A1029" s="193" t="e">
        <f>IF(Table1[[#This Row],[Date (mm/dd/yyyy)]]&lt;&gt;"", MONTH(Table1[[#This Row],[Date (mm/dd/yyyy)]]), "")</f>
        <v>#VALUE!</v>
      </c>
      <c r="B1029" s="194" t="e">
        <f>CONCATENATE(Table1[[#This Row],[Risk and conditions
(Select from dropdown. To add a category, edit Column A in the Monthly Risk Tracker sheet)]], Table1[[#This Row],[Level
(Select from dropdown)]], A1029)</f>
        <v>#VALUE!</v>
      </c>
    </row>
    <row r="1030" spans="1:2" x14ac:dyDescent="0.3">
      <c r="A1030" s="193" t="e">
        <f>IF(Table1[[#This Row],[Date (mm/dd/yyyy)]]&lt;&gt;"", MONTH(Table1[[#This Row],[Date (mm/dd/yyyy)]]), "")</f>
        <v>#VALUE!</v>
      </c>
      <c r="B1030" s="194" t="e">
        <f>CONCATENATE(Table1[[#This Row],[Risk and conditions
(Select from dropdown. To add a category, edit Column A in the Monthly Risk Tracker sheet)]], Table1[[#This Row],[Level
(Select from dropdown)]], A1030)</f>
        <v>#VALUE!</v>
      </c>
    </row>
    <row r="1031" spans="1:2" x14ac:dyDescent="0.3">
      <c r="A1031" s="193" t="e">
        <f>IF(Table1[[#This Row],[Date (mm/dd/yyyy)]]&lt;&gt;"", MONTH(Table1[[#This Row],[Date (mm/dd/yyyy)]]), "")</f>
        <v>#VALUE!</v>
      </c>
      <c r="B1031" s="194" t="e">
        <f>CONCATENATE(Table1[[#This Row],[Risk and conditions
(Select from dropdown. To add a category, edit Column A in the Monthly Risk Tracker sheet)]], Table1[[#This Row],[Level
(Select from dropdown)]], A1031)</f>
        <v>#VALUE!</v>
      </c>
    </row>
    <row r="1032" spans="1:2" x14ac:dyDescent="0.3">
      <c r="A1032" s="193" t="e">
        <f>IF(Table1[[#This Row],[Date (mm/dd/yyyy)]]&lt;&gt;"", MONTH(Table1[[#This Row],[Date (mm/dd/yyyy)]]), "")</f>
        <v>#VALUE!</v>
      </c>
      <c r="B1032" s="194" t="e">
        <f>CONCATENATE(Table1[[#This Row],[Risk and conditions
(Select from dropdown. To add a category, edit Column A in the Monthly Risk Tracker sheet)]], Table1[[#This Row],[Level
(Select from dropdown)]], A1032)</f>
        <v>#VALUE!</v>
      </c>
    </row>
    <row r="1033" spans="1:2" x14ac:dyDescent="0.3">
      <c r="A1033" s="193" t="e">
        <f>IF(Table1[[#This Row],[Date (mm/dd/yyyy)]]&lt;&gt;"", MONTH(Table1[[#This Row],[Date (mm/dd/yyyy)]]), "")</f>
        <v>#VALUE!</v>
      </c>
      <c r="B1033" s="194" t="e">
        <f>CONCATENATE(Table1[[#This Row],[Risk and conditions
(Select from dropdown. To add a category, edit Column A in the Monthly Risk Tracker sheet)]], Table1[[#This Row],[Level
(Select from dropdown)]], A1033)</f>
        <v>#VALUE!</v>
      </c>
    </row>
    <row r="1034" spans="1:2" x14ac:dyDescent="0.3">
      <c r="A1034" s="193" t="e">
        <f>IF(Table1[[#This Row],[Date (mm/dd/yyyy)]]&lt;&gt;"", MONTH(Table1[[#This Row],[Date (mm/dd/yyyy)]]), "")</f>
        <v>#VALUE!</v>
      </c>
      <c r="B1034" s="194" t="e">
        <f>CONCATENATE(Table1[[#This Row],[Risk and conditions
(Select from dropdown. To add a category, edit Column A in the Monthly Risk Tracker sheet)]], Table1[[#This Row],[Level
(Select from dropdown)]], A1034)</f>
        <v>#VALUE!</v>
      </c>
    </row>
    <row r="1035" spans="1:2" x14ac:dyDescent="0.3">
      <c r="A1035" s="193" t="e">
        <f>IF(Table1[[#This Row],[Date (mm/dd/yyyy)]]&lt;&gt;"", MONTH(Table1[[#This Row],[Date (mm/dd/yyyy)]]), "")</f>
        <v>#VALUE!</v>
      </c>
      <c r="B1035" s="194" t="e">
        <f>CONCATENATE(Table1[[#This Row],[Risk and conditions
(Select from dropdown. To add a category, edit Column A in the Monthly Risk Tracker sheet)]], Table1[[#This Row],[Level
(Select from dropdown)]], A1035)</f>
        <v>#VALUE!</v>
      </c>
    </row>
    <row r="1036" spans="1:2" x14ac:dyDescent="0.3">
      <c r="A1036" s="193" t="e">
        <f>IF(Table1[[#This Row],[Date (mm/dd/yyyy)]]&lt;&gt;"", MONTH(Table1[[#This Row],[Date (mm/dd/yyyy)]]), "")</f>
        <v>#VALUE!</v>
      </c>
      <c r="B1036" s="194" t="e">
        <f>CONCATENATE(Table1[[#This Row],[Risk and conditions
(Select from dropdown. To add a category, edit Column A in the Monthly Risk Tracker sheet)]], Table1[[#This Row],[Level
(Select from dropdown)]], A1036)</f>
        <v>#VALUE!</v>
      </c>
    </row>
    <row r="1037" spans="1:2" x14ac:dyDescent="0.3">
      <c r="A1037" s="193" t="e">
        <f>IF(Table1[[#This Row],[Date (mm/dd/yyyy)]]&lt;&gt;"", MONTH(Table1[[#This Row],[Date (mm/dd/yyyy)]]), "")</f>
        <v>#VALUE!</v>
      </c>
      <c r="B1037" s="194" t="e">
        <f>CONCATENATE(Table1[[#This Row],[Risk and conditions
(Select from dropdown. To add a category, edit Column A in the Monthly Risk Tracker sheet)]], Table1[[#This Row],[Level
(Select from dropdown)]], A1037)</f>
        <v>#VALUE!</v>
      </c>
    </row>
    <row r="1038" spans="1:2" x14ac:dyDescent="0.3">
      <c r="A1038" s="193" t="e">
        <f>IF(Table1[[#This Row],[Date (mm/dd/yyyy)]]&lt;&gt;"", MONTH(Table1[[#This Row],[Date (mm/dd/yyyy)]]), "")</f>
        <v>#VALUE!</v>
      </c>
      <c r="B1038" s="194" t="e">
        <f>CONCATENATE(Table1[[#This Row],[Risk and conditions
(Select from dropdown. To add a category, edit Column A in the Monthly Risk Tracker sheet)]], Table1[[#This Row],[Level
(Select from dropdown)]], A1038)</f>
        <v>#VALUE!</v>
      </c>
    </row>
    <row r="1039" spans="1:2" x14ac:dyDescent="0.3">
      <c r="A1039" s="193" t="e">
        <f>IF(Table1[[#This Row],[Date (mm/dd/yyyy)]]&lt;&gt;"", MONTH(Table1[[#This Row],[Date (mm/dd/yyyy)]]), "")</f>
        <v>#VALUE!</v>
      </c>
      <c r="B1039" s="194" t="e">
        <f>CONCATENATE(Table1[[#This Row],[Risk and conditions
(Select from dropdown. To add a category, edit Column A in the Monthly Risk Tracker sheet)]], Table1[[#This Row],[Level
(Select from dropdown)]], A1039)</f>
        <v>#VALUE!</v>
      </c>
    </row>
    <row r="1040" spans="1:2" x14ac:dyDescent="0.3">
      <c r="A1040" s="193" t="e">
        <f>IF(Table1[[#This Row],[Date (mm/dd/yyyy)]]&lt;&gt;"", MONTH(Table1[[#This Row],[Date (mm/dd/yyyy)]]), "")</f>
        <v>#VALUE!</v>
      </c>
      <c r="B1040" s="194" t="e">
        <f>CONCATENATE(Table1[[#This Row],[Risk and conditions
(Select from dropdown. To add a category, edit Column A in the Monthly Risk Tracker sheet)]], Table1[[#This Row],[Level
(Select from dropdown)]], A1040)</f>
        <v>#VALUE!</v>
      </c>
    </row>
    <row r="1041" spans="1:2" x14ac:dyDescent="0.3">
      <c r="A1041" s="193" t="e">
        <f>IF(Table1[[#This Row],[Date (mm/dd/yyyy)]]&lt;&gt;"", MONTH(Table1[[#This Row],[Date (mm/dd/yyyy)]]), "")</f>
        <v>#VALUE!</v>
      </c>
      <c r="B1041" s="194" t="e">
        <f>CONCATENATE(Table1[[#This Row],[Risk and conditions
(Select from dropdown. To add a category, edit Column A in the Monthly Risk Tracker sheet)]], Table1[[#This Row],[Level
(Select from dropdown)]], A1041)</f>
        <v>#VALUE!</v>
      </c>
    </row>
    <row r="1042" spans="1:2" x14ac:dyDescent="0.3">
      <c r="A1042" s="193" t="e">
        <f>IF(Table1[[#This Row],[Date (mm/dd/yyyy)]]&lt;&gt;"", MONTH(Table1[[#This Row],[Date (mm/dd/yyyy)]]), "")</f>
        <v>#VALUE!</v>
      </c>
      <c r="B1042" s="194" t="e">
        <f>CONCATENATE(Table1[[#This Row],[Risk and conditions
(Select from dropdown. To add a category, edit Column A in the Monthly Risk Tracker sheet)]], Table1[[#This Row],[Level
(Select from dropdown)]], A1042)</f>
        <v>#VALUE!</v>
      </c>
    </row>
    <row r="1043" spans="1:2" x14ac:dyDescent="0.3">
      <c r="A1043" s="193" t="e">
        <f>IF(Table1[[#This Row],[Date (mm/dd/yyyy)]]&lt;&gt;"", MONTH(Table1[[#This Row],[Date (mm/dd/yyyy)]]), "")</f>
        <v>#VALUE!</v>
      </c>
      <c r="B1043" s="194" t="e">
        <f>CONCATENATE(Table1[[#This Row],[Risk and conditions
(Select from dropdown. To add a category, edit Column A in the Monthly Risk Tracker sheet)]], Table1[[#This Row],[Level
(Select from dropdown)]], A1043)</f>
        <v>#VALUE!</v>
      </c>
    </row>
    <row r="1044" spans="1:2" x14ac:dyDescent="0.3">
      <c r="A1044" s="193" t="e">
        <f>IF(Table1[[#This Row],[Date (mm/dd/yyyy)]]&lt;&gt;"", MONTH(Table1[[#This Row],[Date (mm/dd/yyyy)]]), "")</f>
        <v>#VALUE!</v>
      </c>
      <c r="B1044" s="194" t="e">
        <f>CONCATENATE(Table1[[#This Row],[Risk and conditions
(Select from dropdown. To add a category, edit Column A in the Monthly Risk Tracker sheet)]], Table1[[#This Row],[Level
(Select from dropdown)]], A1044)</f>
        <v>#VALUE!</v>
      </c>
    </row>
    <row r="1045" spans="1:2" x14ac:dyDescent="0.3">
      <c r="A1045" s="193" t="e">
        <f>IF(Table1[[#This Row],[Date (mm/dd/yyyy)]]&lt;&gt;"", MONTH(Table1[[#This Row],[Date (mm/dd/yyyy)]]), "")</f>
        <v>#VALUE!</v>
      </c>
      <c r="B1045" s="194" t="e">
        <f>CONCATENATE(Table1[[#This Row],[Risk and conditions
(Select from dropdown. To add a category, edit Column A in the Monthly Risk Tracker sheet)]], Table1[[#This Row],[Level
(Select from dropdown)]], A1045)</f>
        <v>#VALUE!</v>
      </c>
    </row>
    <row r="1046" spans="1:2" x14ac:dyDescent="0.3">
      <c r="A1046" s="193" t="e">
        <f>IF(Table1[[#This Row],[Date (mm/dd/yyyy)]]&lt;&gt;"", MONTH(Table1[[#This Row],[Date (mm/dd/yyyy)]]), "")</f>
        <v>#VALUE!</v>
      </c>
      <c r="B1046" s="194" t="e">
        <f>CONCATENATE(Table1[[#This Row],[Risk and conditions
(Select from dropdown. To add a category, edit Column A in the Monthly Risk Tracker sheet)]], Table1[[#This Row],[Level
(Select from dropdown)]], A1046)</f>
        <v>#VALUE!</v>
      </c>
    </row>
    <row r="1047" spans="1:2" x14ac:dyDescent="0.3">
      <c r="A1047" s="193" t="e">
        <f>IF(Table1[[#This Row],[Date (mm/dd/yyyy)]]&lt;&gt;"", MONTH(Table1[[#This Row],[Date (mm/dd/yyyy)]]), "")</f>
        <v>#VALUE!</v>
      </c>
      <c r="B1047" s="194" t="e">
        <f>CONCATENATE(Table1[[#This Row],[Risk and conditions
(Select from dropdown. To add a category, edit Column A in the Monthly Risk Tracker sheet)]], Table1[[#This Row],[Level
(Select from dropdown)]], A1047)</f>
        <v>#VALUE!</v>
      </c>
    </row>
    <row r="1048" spans="1:2" x14ac:dyDescent="0.3">
      <c r="A1048" s="193" t="e">
        <f>IF(Table1[[#This Row],[Date (mm/dd/yyyy)]]&lt;&gt;"", MONTH(Table1[[#This Row],[Date (mm/dd/yyyy)]]), "")</f>
        <v>#VALUE!</v>
      </c>
      <c r="B1048" s="194" t="e">
        <f>CONCATENATE(Table1[[#This Row],[Risk and conditions
(Select from dropdown. To add a category, edit Column A in the Monthly Risk Tracker sheet)]], Table1[[#This Row],[Level
(Select from dropdown)]], A1048)</f>
        <v>#VALUE!</v>
      </c>
    </row>
    <row r="1049" spans="1:2" x14ac:dyDescent="0.3">
      <c r="A1049" s="193" t="e">
        <f>IF(Table1[[#This Row],[Date (mm/dd/yyyy)]]&lt;&gt;"", MONTH(Table1[[#This Row],[Date (mm/dd/yyyy)]]), "")</f>
        <v>#VALUE!</v>
      </c>
      <c r="B1049" s="194" t="e">
        <f>CONCATENATE(Table1[[#This Row],[Risk and conditions
(Select from dropdown. To add a category, edit Column A in the Monthly Risk Tracker sheet)]], Table1[[#This Row],[Level
(Select from dropdown)]], A1049)</f>
        <v>#VALUE!</v>
      </c>
    </row>
    <row r="1050" spans="1:2" x14ac:dyDescent="0.3">
      <c r="A1050" s="193" t="e">
        <f>IF(Table1[[#This Row],[Date (mm/dd/yyyy)]]&lt;&gt;"", MONTH(Table1[[#This Row],[Date (mm/dd/yyyy)]]), "")</f>
        <v>#VALUE!</v>
      </c>
      <c r="B1050" s="194" t="e">
        <f>CONCATENATE(Table1[[#This Row],[Risk and conditions
(Select from dropdown. To add a category, edit Column A in the Monthly Risk Tracker sheet)]], Table1[[#This Row],[Level
(Select from dropdown)]], A1050)</f>
        <v>#VALUE!</v>
      </c>
    </row>
    <row r="1051" spans="1:2" x14ac:dyDescent="0.3">
      <c r="A1051" s="193" t="e">
        <f>IF(Table1[[#This Row],[Date (mm/dd/yyyy)]]&lt;&gt;"", MONTH(Table1[[#This Row],[Date (mm/dd/yyyy)]]), "")</f>
        <v>#VALUE!</v>
      </c>
      <c r="B1051" s="194" t="e">
        <f>CONCATENATE(Table1[[#This Row],[Risk and conditions
(Select from dropdown. To add a category, edit Column A in the Monthly Risk Tracker sheet)]], Table1[[#This Row],[Level
(Select from dropdown)]], A1051)</f>
        <v>#VALUE!</v>
      </c>
    </row>
    <row r="1052" spans="1:2" x14ac:dyDescent="0.3">
      <c r="A1052" s="193" t="e">
        <f>IF(Table1[[#This Row],[Date (mm/dd/yyyy)]]&lt;&gt;"", MONTH(Table1[[#This Row],[Date (mm/dd/yyyy)]]), "")</f>
        <v>#VALUE!</v>
      </c>
      <c r="B1052" s="194" t="e">
        <f>CONCATENATE(Table1[[#This Row],[Risk and conditions
(Select from dropdown. To add a category, edit Column A in the Monthly Risk Tracker sheet)]], Table1[[#This Row],[Level
(Select from dropdown)]], A1052)</f>
        <v>#VALUE!</v>
      </c>
    </row>
    <row r="1053" spans="1:2" x14ac:dyDescent="0.3">
      <c r="A1053" s="193" t="e">
        <f>IF(Table1[[#This Row],[Date (mm/dd/yyyy)]]&lt;&gt;"", MONTH(Table1[[#This Row],[Date (mm/dd/yyyy)]]), "")</f>
        <v>#VALUE!</v>
      </c>
      <c r="B1053" s="194" t="e">
        <f>CONCATENATE(Table1[[#This Row],[Risk and conditions
(Select from dropdown. To add a category, edit Column A in the Monthly Risk Tracker sheet)]], Table1[[#This Row],[Level
(Select from dropdown)]], A1053)</f>
        <v>#VALUE!</v>
      </c>
    </row>
    <row r="1054" spans="1:2" x14ac:dyDescent="0.3">
      <c r="A1054" s="193" t="e">
        <f>IF(Table1[[#This Row],[Date (mm/dd/yyyy)]]&lt;&gt;"", MONTH(Table1[[#This Row],[Date (mm/dd/yyyy)]]), "")</f>
        <v>#VALUE!</v>
      </c>
      <c r="B1054" s="194" t="e">
        <f>CONCATENATE(Table1[[#This Row],[Risk and conditions
(Select from dropdown. To add a category, edit Column A in the Monthly Risk Tracker sheet)]], Table1[[#This Row],[Level
(Select from dropdown)]], A1054)</f>
        <v>#VALUE!</v>
      </c>
    </row>
    <row r="1055" spans="1:2" x14ac:dyDescent="0.3">
      <c r="A1055" s="193" t="e">
        <f>IF(Table1[[#This Row],[Date (mm/dd/yyyy)]]&lt;&gt;"", MONTH(Table1[[#This Row],[Date (mm/dd/yyyy)]]), "")</f>
        <v>#VALUE!</v>
      </c>
      <c r="B1055" s="194" t="e">
        <f>CONCATENATE(Table1[[#This Row],[Risk and conditions
(Select from dropdown. To add a category, edit Column A in the Monthly Risk Tracker sheet)]], Table1[[#This Row],[Level
(Select from dropdown)]], A1055)</f>
        <v>#VALUE!</v>
      </c>
    </row>
    <row r="1056" spans="1:2" x14ac:dyDescent="0.3">
      <c r="A1056" s="193" t="e">
        <f>IF(Table1[[#This Row],[Date (mm/dd/yyyy)]]&lt;&gt;"", MONTH(Table1[[#This Row],[Date (mm/dd/yyyy)]]), "")</f>
        <v>#VALUE!</v>
      </c>
      <c r="B1056" s="194" t="e">
        <f>CONCATENATE(Table1[[#This Row],[Risk and conditions
(Select from dropdown. To add a category, edit Column A in the Monthly Risk Tracker sheet)]], Table1[[#This Row],[Level
(Select from dropdown)]], A1056)</f>
        <v>#VALUE!</v>
      </c>
    </row>
    <row r="1057" spans="1:2" x14ac:dyDescent="0.3">
      <c r="A1057" s="193" t="e">
        <f>IF(Table1[[#This Row],[Date (mm/dd/yyyy)]]&lt;&gt;"", MONTH(Table1[[#This Row],[Date (mm/dd/yyyy)]]), "")</f>
        <v>#VALUE!</v>
      </c>
      <c r="B1057" s="194" t="e">
        <f>CONCATENATE(Table1[[#This Row],[Risk and conditions
(Select from dropdown. To add a category, edit Column A in the Monthly Risk Tracker sheet)]], Table1[[#This Row],[Level
(Select from dropdown)]], A1057)</f>
        <v>#VALUE!</v>
      </c>
    </row>
    <row r="1058" spans="1:2" x14ac:dyDescent="0.3">
      <c r="A1058" s="193" t="e">
        <f>IF(Table1[[#This Row],[Date (mm/dd/yyyy)]]&lt;&gt;"", MONTH(Table1[[#This Row],[Date (mm/dd/yyyy)]]), "")</f>
        <v>#VALUE!</v>
      </c>
      <c r="B1058" s="194" t="e">
        <f>CONCATENATE(Table1[[#This Row],[Risk and conditions
(Select from dropdown. To add a category, edit Column A in the Monthly Risk Tracker sheet)]], Table1[[#This Row],[Level
(Select from dropdown)]], A1058)</f>
        <v>#VALUE!</v>
      </c>
    </row>
    <row r="1059" spans="1:2" x14ac:dyDescent="0.3">
      <c r="A1059" s="193" t="e">
        <f>IF(Table1[[#This Row],[Date (mm/dd/yyyy)]]&lt;&gt;"", MONTH(Table1[[#This Row],[Date (mm/dd/yyyy)]]), "")</f>
        <v>#VALUE!</v>
      </c>
      <c r="B1059" s="194" t="e">
        <f>CONCATENATE(Table1[[#This Row],[Risk and conditions
(Select from dropdown. To add a category, edit Column A in the Monthly Risk Tracker sheet)]], Table1[[#This Row],[Level
(Select from dropdown)]], A1059)</f>
        <v>#VALUE!</v>
      </c>
    </row>
    <row r="1060" spans="1:2" x14ac:dyDescent="0.3">
      <c r="A1060" s="193" t="e">
        <f>IF(Table1[[#This Row],[Date (mm/dd/yyyy)]]&lt;&gt;"", MONTH(Table1[[#This Row],[Date (mm/dd/yyyy)]]), "")</f>
        <v>#VALUE!</v>
      </c>
      <c r="B1060" s="194" t="e">
        <f>CONCATENATE(Table1[[#This Row],[Risk and conditions
(Select from dropdown. To add a category, edit Column A in the Monthly Risk Tracker sheet)]], Table1[[#This Row],[Level
(Select from dropdown)]], A1060)</f>
        <v>#VALUE!</v>
      </c>
    </row>
    <row r="1061" spans="1:2" x14ac:dyDescent="0.3">
      <c r="A1061" s="193" t="e">
        <f>IF(Table1[[#This Row],[Date (mm/dd/yyyy)]]&lt;&gt;"", MONTH(Table1[[#This Row],[Date (mm/dd/yyyy)]]), "")</f>
        <v>#VALUE!</v>
      </c>
      <c r="B1061" s="194" t="e">
        <f>CONCATENATE(Table1[[#This Row],[Risk and conditions
(Select from dropdown. To add a category, edit Column A in the Monthly Risk Tracker sheet)]], Table1[[#This Row],[Level
(Select from dropdown)]], A1061)</f>
        <v>#VALUE!</v>
      </c>
    </row>
    <row r="1062" spans="1:2" x14ac:dyDescent="0.3">
      <c r="A1062" s="193" t="e">
        <f>IF(Table1[[#This Row],[Date (mm/dd/yyyy)]]&lt;&gt;"", MONTH(Table1[[#This Row],[Date (mm/dd/yyyy)]]), "")</f>
        <v>#VALUE!</v>
      </c>
      <c r="B1062" s="194" t="e">
        <f>CONCATENATE(Table1[[#This Row],[Risk and conditions
(Select from dropdown. To add a category, edit Column A in the Monthly Risk Tracker sheet)]], Table1[[#This Row],[Level
(Select from dropdown)]], A1062)</f>
        <v>#VALUE!</v>
      </c>
    </row>
    <row r="1063" spans="1:2" x14ac:dyDescent="0.3">
      <c r="A1063" s="193" t="e">
        <f>IF(Table1[[#This Row],[Date (mm/dd/yyyy)]]&lt;&gt;"", MONTH(Table1[[#This Row],[Date (mm/dd/yyyy)]]), "")</f>
        <v>#VALUE!</v>
      </c>
      <c r="B1063" s="194" t="e">
        <f>CONCATENATE(Table1[[#This Row],[Risk and conditions
(Select from dropdown. To add a category, edit Column A in the Monthly Risk Tracker sheet)]], Table1[[#This Row],[Level
(Select from dropdown)]], A1063)</f>
        <v>#VALUE!</v>
      </c>
    </row>
    <row r="1064" spans="1:2" x14ac:dyDescent="0.3">
      <c r="A1064" s="193" t="e">
        <f>IF(Table1[[#This Row],[Date (mm/dd/yyyy)]]&lt;&gt;"", MONTH(Table1[[#This Row],[Date (mm/dd/yyyy)]]), "")</f>
        <v>#VALUE!</v>
      </c>
      <c r="B1064" s="194" t="e">
        <f>CONCATENATE(Table1[[#This Row],[Risk and conditions
(Select from dropdown. To add a category, edit Column A in the Monthly Risk Tracker sheet)]], Table1[[#This Row],[Level
(Select from dropdown)]], A1064)</f>
        <v>#VALUE!</v>
      </c>
    </row>
    <row r="1065" spans="1:2" x14ac:dyDescent="0.3">
      <c r="A1065" s="193" t="e">
        <f>IF(Table1[[#This Row],[Date (mm/dd/yyyy)]]&lt;&gt;"", MONTH(Table1[[#This Row],[Date (mm/dd/yyyy)]]), "")</f>
        <v>#VALUE!</v>
      </c>
      <c r="B1065" s="194" t="e">
        <f>CONCATENATE(Table1[[#This Row],[Risk and conditions
(Select from dropdown. To add a category, edit Column A in the Monthly Risk Tracker sheet)]], Table1[[#This Row],[Level
(Select from dropdown)]], A1065)</f>
        <v>#VALUE!</v>
      </c>
    </row>
    <row r="1066" spans="1:2" x14ac:dyDescent="0.3">
      <c r="A1066" s="193" t="e">
        <f>IF(Table1[[#This Row],[Date (mm/dd/yyyy)]]&lt;&gt;"", MONTH(Table1[[#This Row],[Date (mm/dd/yyyy)]]), "")</f>
        <v>#VALUE!</v>
      </c>
      <c r="B1066" s="194" t="e">
        <f>CONCATENATE(Table1[[#This Row],[Risk and conditions
(Select from dropdown. To add a category, edit Column A in the Monthly Risk Tracker sheet)]], Table1[[#This Row],[Level
(Select from dropdown)]], A1066)</f>
        <v>#VALUE!</v>
      </c>
    </row>
    <row r="1067" spans="1:2" x14ac:dyDescent="0.3">
      <c r="A1067" s="193" t="e">
        <f>IF(Table1[[#This Row],[Date (mm/dd/yyyy)]]&lt;&gt;"", MONTH(Table1[[#This Row],[Date (mm/dd/yyyy)]]), "")</f>
        <v>#VALUE!</v>
      </c>
      <c r="B1067" s="194" t="e">
        <f>CONCATENATE(Table1[[#This Row],[Risk and conditions
(Select from dropdown. To add a category, edit Column A in the Monthly Risk Tracker sheet)]], Table1[[#This Row],[Level
(Select from dropdown)]], A1067)</f>
        <v>#VALUE!</v>
      </c>
    </row>
    <row r="1068" spans="1:2" x14ac:dyDescent="0.3">
      <c r="A1068" s="193" t="e">
        <f>IF(Table1[[#This Row],[Date (mm/dd/yyyy)]]&lt;&gt;"", MONTH(Table1[[#This Row],[Date (mm/dd/yyyy)]]), "")</f>
        <v>#VALUE!</v>
      </c>
      <c r="B1068" s="194" t="e">
        <f>CONCATENATE(Table1[[#This Row],[Risk and conditions
(Select from dropdown. To add a category, edit Column A in the Monthly Risk Tracker sheet)]], Table1[[#This Row],[Level
(Select from dropdown)]], A1068)</f>
        <v>#VALUE!</v>
      </c>
    </row>
    <row r="1069" spans="1:2" x14ac:dyDescent="0.3">
      <c r="A1069" s="193" t="e">
        <f>IF(Table1[[#This Row],[Date (mm/dd/yyyy)]]&lt;&gt;"", MONTH(Table1[[#This Row],[Date (mm/dd/yyyy)]]), "")</f>
        <v>#VALUE!</v>
      </c>
      <c r="B1069" s="194" t="e">
        <f>CONCATENATE(Table1[[#This Row],[Risk and conditions
(Select from dropdown. To add a category, edit Column A in the Monthly Risk Tracker sheet)]], Table1[[#This Row],[Level
(Select from dropdown)]], A1069)</f>
        <v>#VALUE!</v>
      </c>
    </row>
    <row r="1070" spans="1:2" x14ac:dyDescent="0.3">
      <c r="A1070" s="193" t="e">
        <f>IF(Table1[[#This Row],[Date (mm/dd/yyyy)]]&lt;&gt;"", MONTH(Table1[[#This Row],[Date (mm/dd/yyyy)]]), "")</f>
        <v>#VALUE!</v>
      </c>
      <c r="B1070" s="194" t="e">
        <f>CONCATENATE(Table1[[#This Row],[Risk and conditions
(Select from dropdown. To add a category, edit Column A in the Monthly Risk Tracker sheet)]], Table1[[#This Row],[Level
(Select from dropdown)]], A1070)</f>
        <v>#VALUE!</v>
      </c>
    </row>
    <row r="1071" spans="1:2" x14ac:dyDescent="0.3">
      <c r="A1071" s="193" t="e">
        <f>IF(Table1[[#This Row],[Date (mm/dd/yyyy)]]&lt;&gt;"", MONTH(Table1[[#This Row],[Date (mm/dd/yyyy)]]), "")</f>
        <v>#VALUE!</v>
      </c>
      <c r="B1071" s="194" t="e">
        <f>CONCATENATE(Table1[[#This Row],[Risk and conditions
(Select from dropdown. To add a category, edit Column A in the Monthly Risk Tracker sheet)]], Table1[[#This Row],[Level
(Select from dropdown)]], A1071)</f>
        <v>#VALUE!</v>
      </c>
    </row>
    <row r="1072" spans="1:2" x14ac:dyDescent="0.3">
      <c r="A1072" s="193" t="e">
        <f>IF(Table1[[#This Row],[Date (mm/dd/yyyy)]]&lt;&gt;"", MONTH(Table1[[#This Row],[Date (mm/dd/yyyy)]]), "")</f>
        <v>#VALUE!</v>
      </c>
      <c r="B1072" s="194" t="e">
        <f>CONCATENATE(Table1[[#This Row],[Risk and conditions
(Select from dropdown. To add a category, edit Column A in the Monthly Risk Tracker sheet)]], Table1[[#This Row],[Level
(Select from dropdown)]], A1072)</f>
        <v>#VALUE!</v>
      </c>
    </row>
    <row r="1073" spans="1:2" x14ac:dyDescent="0.3">
      <c r="A1073" s="193" t="e">
        <f>IF(Table1[[#This Row],[Date (mm/dd/yyyy)]]&lt;&gt;"", MONTH(Table1[[#This Row],[Date (mm/dd/yyyy)]]), "")</f>
        <v>#VALUE!</v>
      </c>
      <c r="B1073" s="194" t="e">
        <f>CONCATENATE(Table1[[#This Row],[Risk and conditions
(Select from dropdown. To add a category, edit Column A in the Monthly Risk Tracker sheet)]], Table1[[#This Row],[Level
(Select from dropdown)]], A1073)</f>
        <v>#VALUE!</v>
      </c>
    </row>
    <row r="1074" spans="1:2" x14ac:dyDescent="0.3">
      <c r="A1074" s="193" t="e">
        <f>IF(Table1[[#This Row],[Date (mm/dd/yyyy)]]&lt;&gt;"", MONTH(Table1[[#This Row],[Date (mm/dd/yyyy)]]), "")</f>
        <v>#VALUE!</v>
      </c>
      <c r="B1074" s="194" t="e">
        <f>CONCATENATE(Table1[[#This Row],[Risk and conditions
(Select from dropdown. To add a category, edit Column A in the Monthly Risk Tracker sheet)]], Table1[[#This Row],[Level
(Select from dropdown)]], A1074)</f>
        <v>#VALUE!</v>
      </c>
    </row>
    <row r="1075" spans="1:2" x14ac:dyDescent="0.3">
      <c r="A1075" s="193" t="e">
        <f>IF(Table1[[#This Row],[Date (mm/dd/yyyy)]]&lt;&gt;"", MONTH(Table1[[#This Row],[Date (mm/dd/yyyy)]]), "")</f>
        <v>#VALUE!</v>
      </c>
      <c r="B1075" s="194" t="e">
        <f>CONCATENATE(Table1[[#This Row],[Risk and conditions
(Select from dropdown. To add a category, edit Column A in the Monthly Risk Tracker sheet)]], Table1[[#This Row],[Level
(Select from dropdown)]], A1075)</f>
        <v>#VALUE!</v>
      </c>
    </row>
    <row r="1076" spans="1:2" x14ac:dyDescent="0.3">
      <c r="A1076" s="193" t="e">
        <f>IF(Table1[[#This Row],[Date (mm/dd/yyyy)]]&lt;&gt;"", MONTH(Table1[[#This Row],[Date (mm/dd/yyyy)]]), "")</f>
        <v>#VALUE!</v>
      </c>
      <c r="B1076" s="194" t="e">
        <f>CONCATENATE(Table1[[#This Row],[Risk and conditions
(Select from dropdown. To add a category, edit Column A in the Monthly Risk Tracker sheet)]], Table1[[#This Row],[Level
(Select from dropdown)]], A1076)</f>
        <v>#VALUE!</v>
      </c>
    </row>
    <row r="1077" spans="1:2" x14ac:dyDescent="0.3">
      <c r="A1077" s="193" t="e">
        <f>IF(Table1[[#This Row],[Date (mm/dd/yyyy)]]&lt;&gt;"", MONTH(Table1[[#This Row],[Date (mm/dd/yyyy)]]), "")</f>
        <v>#VALUE!</v>
      </c>
      <c r="B1077" s="194" t="e">
        <f>CONCATENATE(Table1[[#This Row],[Risk and conditions
(Select from dropdown. To add a category, edit Column A in the Monthly Risk Tracker sheet)]], Table1[[#This Row],[Level
(Select from dropdown)]], A1077)</f>
        <v>#VALUE!</v>
      </c>
    </row>
    <row r="1078" spans="1:2" x14ac:dyDescent="0.3">
      <c r="A1078" s="193" t="e">
        <f>IF(Table1[[#This Row],[Date (mm/dd/yyyy)]]&lt;&gt;"", MONTH(Table1[[#This Row],[Date (mm/dd/yyyy)]]), "")</f>
        <v>#VALUE!</v>
      </c>
      <c r="B1078" s="194" t="e">
        <f>CONCATENATE(Table1[[#This Row],[Risk and conditions
(Select from dropdown. To add a category, edit Column A in the Monthly Risk Tracker sheet)]], Table1[[#This Row],[Level
(Select from dropdown)]], A1078)</f>
        <v>#VALUE!</v>
      </c>
    </row>
    <row r="1079" spans="1:2" x14ac:dyDescent="0.3">
      <c r="A1079" s="193" t="e">
        <f>IF(Table1[[#This Row],[Date (mm/dd/yyyy)]]&lt;&gt;"", MONTH(Table1[[#This Row],[Date (mm/dd/yyyy)]]), "")</f>
        <v>#VALUE!</v>
      </c>
      <c r="B1079" s="194" t="e">
        <f>CONCATENATE(Table1[[#This Row],[Risk and conditions
(Select from dropdown. To add a category, edit Column A in the Monthly Risk Tracker sheet)]], Table1[[#This Row],[Level
(Select from dropdown)]], A1079)</f>
        <v>#VALUE!</v>
      </c>
    </row>
    <row r="1080" spans="1:2" x14ac:dyDescent="0.3">
      <c r="A1080" s="193" t="e">
        <f>IF(Table1[[#This Row],[Date (mm/dd/yyyy)]]&lt;&gt;"", MONTH(Table1[[#This Row],[Date (mm/dd/yyyy)]]), "")</f>
        <v>#VALUE!</v>
      </c>
      <c r="B1080" s="194" t="e">
        <f>CONCATENATE(Table1[[#This Row],[Risk and conditions
(Select from dropdown. To add a category, edit Column A in the Monthly Risk Tracker sheet)]], Table1[[#This Row],[Level
(Select from dropdown)]], A1080)</f>
        <v>#VALUE!</v>
      </c>
    </row>
    <row r="1081" spans="1:2" x14ac:dyDescent="0.3">
      <c r="A1081" s="193" t="e">
        <f>IF(Table1[[#This Row],[Date (mm/dd/yyyy)]]&lt;&gt;"", MONTH(Table1[[#This Row],[Date (mm/dd/yyyy)]]), "")</f>
        <v>#VALUE!</v>
      </c>
      <c r="B1081" s="194" t="e">
        <f>CONCATENATE(Table1[[#This Row],[Risk and conditions
(Select from dropdown. To add a category, edit Column A in the Monthly Risk Tracker sheet)]], Table1[[#This Row],[Level
(Select from dropdown)]], A1081)</f>
        <v>#VALUE!</v>
      </c>
    </row>
    <row r="1082" spans="1:2" x14ac:dyDescent="0.3">
      <c r="A1082" s="193" t="e">
        <f>IF(Table1[[#This Row],[Date (mm/dd/yyyy)]]&lt;&gt;"", MONTH(Table1[[#This Row],[Date (mm/dd/yyyy)]]), "")</f>
        <v>#VALUE!</v>
      </c>
      <c r="B1082" s="194" t="e">
        <f>CONCATENATE(Table1[[#This Row],[Risk and conditions
(Select from dropdown. To add a category, edit Column A in the Monthly Risk Tracker sheet)]], Table1[[#This Row],[Level
(Select from dropdown)]], A1082)</f>
        <v>#VALUE!</v>
      </c>
    </row>
    <row r="1083" spans="1:2" x14ac:dyDescent="0.3">
      <c r="A1083" s="193" t="e">
        <f>IF(Table1[[#This Row],[Date (mm/dd/yyyy)]]&lt;&gt;"", MONTH(Table1[[#This Row],[Date (mm/dd/yyyy)]]), "")</f>
        <v>#VALUE!</v>
      </c>
      <c r="B1083" s="194" t="e">
        <f>CONCATENATE(Table1[[#This Row],[Risk and conditions
(Select from dropdown. To add a category, edit Column A in the Monthly Risk Tracker sheet)]], Table1[[#This Row],[Level
(Select from dropdown)]], A1083)</f>
        <v>#VALUE!</v>
      </c>
    </row>
    <row r="1084" spans="1:2" x14ac:dyDescent="0.3">
      <c r="A1084" s="193" t="e">
        <f>IF(Table1[[#This Row],[Date (mm/dd/yyyy)]]&lt;&gt;"", MONTH(Table1[[#This Row],[Date (mm/dd/yyyy)]]), "")</f>
        <v>#VALUE!</v>
      </c>
      <c r="B1084" s="194" t="e">
        <f>CONCATENATE(Table1[[#This Row],[Risk and conditions
(Select from dropdown. To add a category, edit Column A in the Monthly Risk Tracker sheet)]], Table1[[#This Row],[Level
(Select from dropdown)]], A1084)</f>
        <v>#VALUE!</v>
      </c>
    </row>
    <row r="1085" spans="1:2" x14ac:dyDescent="0.3">
      <c r="A1085" s="193" t="e">
        <f>IF(Table1[[#This Row],[Date (mm/dd/yyyy)]]&lt;&gt;"", MONTH(Table1[[#This Row],[Date (mm/dd/yyyy)]]), "")</f>
        <v>#VALUE!</v>
      </c>
      <c r="B1085" s="194" t="e">
        <f>CONCATENATE(Table1[[#This Row],[Risk and conditions
(Select from dropdown. To add a category, edit Column A in the Monthly Risk Tracker sheet)]], Table1[[#This Row],[Level
(Select from dropdown)]], A1085)</f>
        <v>#VALUE!</v>
      </c>
    </row>
    <row r="1086" spans="1:2" x14ac:dyDescent="0.3">
      <c r="A1086" s="193" t="e">
        <f>IF(Table1[[#This Row],[Date (mm/dd/yyyy)]]&lt;&gt;"", MONTH(Table1[[#This Row],[Date (mm/dd/yyyy)]]), "")</f>
        <v>#VALUE!</v>
      </c>
      <c r="B1086" s="194" t="e">
        <f>CONCATENATE(Table1[[#This Row],[Risk and conditions
(Select from dropdown. To add a category, edit Column A in the Monthly Risk Tracker sheet)]], Table1[[#This Row],[Level
(Select from dropdown)]], A1086)</f>
        <v>#VALUE!</v>
      </c>
    </row>
    <row r="1087" spans="1:2" x14ac:dyDescent="0.3">
      <c r="A1087" s="193" t="e">
        <f>IF(Table1[[#This Row],[Date (mm/dd/yyyy)]]&lt;&gt;"", MONTH(Table1[[#This Row],[Date (mm/dd/yyyy)]]), "")</f>
        <v>#VALUE!</v>
      </c>
      <c r="B1087" s="194" t="e">
        <f>CONCATENATE(Table1[[#This Row],[Risk and conditions
(Select from dropdown. To add a category, edit Column A in the Monthly Risk Tracker sheet)]], Table1[[#This Row],[Level
(Select from dropdown)]], A1087)</f>
        <v>#VALUE!</v>
      </c>
    </row>
    <row r="1088" spans="1:2" x14ac:dyDescent="0.3">
      <c r="A1088" s="193" t="e">
        <f>IF(Table1[[#This Row],[Date (mm/dd/yyyy)]]&lt;&gt;"", MONTH(Table1[[#This Row],[Date (mm/dd/yyyy)]]), "")</f>
        <v>#VALUE!</v>
      </c>
      <c r="B1088" s="194" t="e">
        <f>CONCATENATE(Table1[[#This Row],[Risk and conditions
(Select from dropdown. To add a category, edit Column A in the Monthly Risk Tracker sheet)]], Table1[[#This Row],[Level
(Select from dropdown)]], A1088)</f>
        <v>#VALUE!</v>
      </c>
    </row>
    <row r="1089" spans="1:2" x14ac:dyDescent="0.3">
      <c r="A1089" s="193" t="e">
        <f>IF(Table1[[#This Row],[Date (mm/dd/yyyy)]]&lt;&gt;"", MONTH(Table1[[#This Row],[Date (mm/dd/yyyy)]]), "")</f>
        <v>#VALUE!</v>
      </c>
      <c r="B1089" s="194" t="e">
        <f>CONCATENATE(Table1[[#This Row],[Risk and conditions
(Select from dropdown. To add a category, edit Column A in the Monthly Risk Tracker sheet)]], Table1[[#This Row],[Level
(Select from dropdown)]], A1089)</f>
        <v>#VALUE!</v>
      </c>
    </row>
    <row r="1090" spans="1:2" x14ac:dyDescent="0.3">
      <c r="A1090" s="193" t="e">
        <f>IF(Table1[[#This Row],[Date (mm/dd/yyyy)]]&lt;&gt;"", MONTH(Table1[[#This Row],[Date (mm/dd/yyyy)]]), "")</f>
        <v>#VALUE!</v>
      </c>
      <c r="B1090" s="194" t="e">
        <f>CONCATENATE(Table1[[#This Row],[Risk and conditions
(Select from dropdown. To add a category, edit Column A in the Monthly Risk Tracker sheet)]], Table1[[#This Row],[Level
(Select from dropdown)]], A1090)</f>
        <v>#VALUE!</v>
      </c>
    </row>
    <row r="1091" spans="1:2" x14ac:dyDescent="0.3">
      <c r="A1091" s="193" t="e">
        <f>IF(Table1[[#This Row],[Date (mm/dd/yyyy)]]&lt;&gt;"", MONTH(Table1[[#This Row],[Date (mm/dd/yyyy)]]), "")</f>
        <v>#VALUE!</v>
      </c>
      <c r="B1091" s="194" t="e">
        <f>CONCATENATE(Table1[[#This Row],[Risk and conditions
(Select from dropdown. To add a category, edit Column A in the Monthly Risk Tracker sheet)]], Table1[[#This Row],[Level
(Select from dropdown)]], A1091)</f>
        <v>#VALUE!</v>
      </c>
    </row>
    <row r="1092" spans="1:2" x14ac:dyDescent="0.3">
      <c r="A1092" s="193" t="e">
        <f>IF(Table1[[#This Row],[Date (mm/dd/yyyy)]]&lt;&gt;"", MONTH(Table1[[#This Row],[Date (mm/dd/yyyy)]]), "")</f>
        <v>#VALUE!</v>
      </c>
      <c r="B1092" s="194" t="e">
        <f>CONCATENATE(Table1[[#This Row],[Risk and conditions
(Select from dropdown. To add a category, edit Column A in the Monthly Risk Tracker sheet)]], Table1[[#This Row],[Level
(Select from dropdown)]], A1092)</f>
        <v>#VALUE!</v>
      </c>
    </row>
    <row r="1093" spans="1:2" x14ac:dyDescent="0.3">
      <c r="A1093" s="193" t="e">
        <f>IF(Table1[[#This Row],[Date (mm/dd/yyyy)]]&lt;&gt;"", MONTH(Table1[[#This Row],[Date (mm/dd/yyyy)]]), "")</f>
        <v>#VALUE!</v>
      </c>
      <c r="B1093" s="194" t="e">
        <f>CONCATENATE(Table1[[#This Row],[Risk and conditions
(Select from dropdown. To add a category, edit Column A in the Monthly Risk Tracker sheet)]], Table1[[#This Row],[Level
(Select from dropdown)]], A1093)</f>
        <v>#VALUE!</v>
      </c>
    </row>
    <row r="1094" spans="1:2" x14ac:dyDescent="0.3">
      <c r="A1094" s="193" t="e">
        <f>IF(Table1[[#This Row],[Date (mm/dd/yyyy)]]&lt;&gt;"", MONTH(Table1[[#This Row],[Date (mm/dd/yyyy)]]), "")</f>
        <v>#VALUE!</v>
      </c>
      <c r="B1094" s="194" t="e">
        <f>CONCATENATE(Table1[[#This Row],[Risk and conditions
(Select from dropdown. To add a category, edit Column A in the Monthly Risk Tracker sheet)]], Table1[[#This Row],[Level
(Select from dropdown)]], A1094)</f>
        <v>#VALUE!</v>
      </c>
    </row>
    <row r="1095" spans="1:2" x14ac:dyDescent="0.3">
      <c r="A1095" s="193" t="e">
        <f>IF(Table1[[#This Row],[Date (mm/dd/yyyy)]]&lt;&gt;"", MONTH(Table1[[#This Row],[Date (mm/dd/yyyy)]]), "")</f>
        <v>#VALUE!</v>
      </c>
      <c r="B1095" s="194" t="e">
        <f>CONCATENATE(Table1[[#This Row],[Risk and conditions
(Select from dropdown. To add a category, edit Column A in the Monthly Risk Tracker sheet)]], Table1[[#This Row],[Level
(Select from dropdown)]], A1095)</f>
        <v>#VALUE!</v>
      </c>
    </row>
    <row r="1096" spans="1:2" x14ac:dyDescent="0.3">
      <c r="A1096" s="193" t="e">
        <f>IF(Table1[[#This Row],[Date (mm/dd/yyyy)]]&lt;&gt;"", MONTH(Table1[[#This Row],[Date (mm/dd/yyyy)]]), "")</f>
        <v>#VALUE!</v>
      </c>
      <c r="B1096" s="194" t="e">
        <f>CONCATENATE(Table1[[#This Row],[Risk and conditions
(Select from dropdown. To add a category, edit Column A in the Monthly Risk Tracker sheet)]], Table1[[#This Row],[Level
(Select from dropdown)]], A1096)</f>
        <v>#VALUE!</v>
      </c>
    </row>
    <row r="1097" spans="1:2" x14ac:dyDescent="0.3">
      <c r="A1097" s="193" t="e">
        <f>IF(Table1[[#This Row],[Date (mm/dd/yyyy)]]&lt;&gt;"", MONTH(Table1[[#This Row],[Date (mm/dd/yyyy)]]), "")</f>
        <v>#VALUE!</v>
      </c>
      <c r="B1097" s="194" t="e">
        <f>CONCATENATE(Table1[[#This Row],[Risk and conditions
(Select from dropdown. To add a category, edit Column A in the Monthly Risk Tracker sheet)]], Table1[[#This Row],[Level
(Select from dropdown)]], A1097)</f>
        <v>#VALUE!</v>
      </c>
    </row>
    <row r="1098" spans="1:2" x14ac:dyDescent="0.3">
      <c r="A1098" s="193" t="e">
        <f>IF(Table1[[#This Row],[Date (mm/dd/yyyy)]]&lt;&gt;"", MONTH(Table1[[#This Row],[Date (mm/dd/yyyy)]]), "")</f>
        <v>#VALUE!</v>
      </c>
      <c r="B1098" s="194" t="e">
        <f>CONCATENATE(Table1[[#This Row],[Risk and conditions
(Select from dropdown. To add a category, edit Column A in the Monthly Risk Tracker sheet)]], Table1[[#This Row],[Level
(Select from dropdown)]], A1098)</f>
        <v>#VALUE!</v>
      </c>
    </row>
    <row r="1099" spans="1:2" x14ac:dyDescent="0.3">
      <c r="A1099" s="193" t="e">
        <f>IF(Table1[[#This Row],[Date (mm/dd/yyyy)]]&lt;&gt;"", MONTH(Table1[[#This Row],[Date (mm/dd/yyyy)]]), "")</f>
        <v>#VALUE!</v>
      </c>
      <c r="B1099" s="194" t="e">
        <f>CONCATENATE(Table1[[#This Row],[Risk and conditions
(Select from dropdown. To add a category, edit Column A in the Monthly Risk Tracker sheet)]], Table1[[#This Row],[Level
(Select from dropdown)]], A1099)</f>
        <v>#VALUE!</v>
      </c>
    </row>
    <row r="1100" spans="1:2" x14ac:dyDescent="0.3">
      <c r="A1100" s="193" t="e">
        <f>IF(Table1[[#This Row],[Date (mm/dd/yyyy)]]&lt;&gt;"", MONTH(Table1[[#This Row],[Date (mm/dd/yyyy)]]), "")</f>
        <v>#VALUE!</v>
      </c>
      <c r="B1100" s="194" t="e">
        <f>CONCATENATE(Table1[[#This Row],[Risk and conditions
(Select from dropdown. To add a category, edit Column A in the Monthly Risk Tracker sheet)]], Table1[[#This Row],[Level
(Select from dropdown)]], A1100)</f>
        <v>#VALUE!</v>
      </c>
    </row>
    <row r="1101" spans="1:2" x14ac:dyDescent="0.3">
      <c r="A1101" s="193" t="e">
        <f>IF(Table1[[#This Row],[Date (mm/dd/yyyy)]]&lt;&gt;"", MONTH(Table1[[#This Row],[Date (mm/dd/yyyy)]]), "")</f>
        <v>#VALUE!</v>
      </c>
      <c r="B1101" s="194" t="e">
        <f>CONCATENATE(Table1[[#This Row],[Risk and conditions
(Select from dropdown. To add a category, edit Column A in the Monthly Risk Tracker sheet)]], Table1[[#This Row],[Level
(Select from dropdown)]], A1101)</f>
        <v>#VALUE!</v>
      </c>
    </row>
    <row r="1102" spans="1:2" x14ac:dyDescent="0.3">
      <c r="A1102" s="193" t="e">
        <f>IF(Table1[[#This Row],[Date (mm/dd/yyyy)]]&lt;&gt;"", MONTH(Table1[[#This Row],[Date (mm/dd/yyyy)]]), "")</f>
        <v>#VALUE!</v>
      </c>
      <c r="B1102" s="194" t="e">
        <f>CONCATENATE(Table1[[#This Row],[Risk and conditions
(Select from dropdown. To add a category, edit Column A in the Monthly Risk Tracker sheet)]], Table1[[#This Row],[Level
(Select from dropdown)]], A1102)</f>
        <v>#VALUE!</v>
      </c>
    </row>
    <row r="1103" spans="1:2" x14ac:dyDescent="0.3">
      <c r="A1103" s="193" t="e">
        <f>IF(Table1[[#This Row],[Date (mm/dd/yyyy)]]&lt;&gt;"", MONTH(Table1[[#This Row],[Date (mm/dd/yyyy)]]), "")</f>
        <v>#VALUE!</v>
      </c>
      <c r="B1103" s="194" t="e">
        <f>CONCATENATE(Table1[[#This Row],[Risk and conditions
(Select from dropdown. To add a category, edit Column A in the Monthly Risk Tracker sheet)]], Table1[[#This Row],[Level
(Select from dropdown)]], A1103)</f>
        <v>#VALUE!</v>
      </c>
    </row>
    <row r="1104" spans="1:2" x14ac:dyDescent="0.3">
      <c r="A1104" s="193" t="e">
        <f>IF(Table1[[#This Row],[Date (mm/dd/yyyy)]]&lt;&gt;"", MONTH(Table1[[#This Row],[Date (mm/dd/yyyy)]]), "")</f>
        <v>#VALUE!</v>
      </c>
      <c r="B1104" s="194" t="e">
        <f>CONCATENATE(Table1[[#This Row],[Risk and conditions
(Select from dropdown. To add a category, edit Column A in the Monthly Risk Tracker sheet)]], Table1[[#This Row],[Level
(Select from dropdown)]], A1104)</f>
        <v>#VALUE!</v>
      </c>
    </row>
    <row r="1105" spans="1:2" x14ac:dyDescent="0.3">
      <c r="A1105" s="193" t="e">
        <f>IF(Table1[[#This Row],[Date (mm/dd/yyyy)]]&lt;&gt;"", MONTH(Table1[[#This Row],[Date (mm/dd/yyyy)]]), "")</f>
        <v>#VALUE!</v>
      </c>
      <c r="B1105" s="194" t="e">
        <f>CONCATENATE(Table1[[#This Row],[Risk and conditions
(Select from dropdown. To add a category, edit Column A in the Monthly Risk Tracker sheet)]], Table1[[#This Row],[Level
(Select from dropdown)]], A1105)</f>
        <v>#VALUE!</v>
      </c>
    </row>
    <row r="1106" spans="1:2" x14ac:dyDescent="0.3">
      <c r="A1106" s="193" t="e">
        <f>IF(Table1[[#This Row],[Date (mm/dd/yyyy)]]&lt;&gt;"", MONTH(Table1[[#This Row],[Date (mm/dd/yyyy)]]), "")</f>
        <v>#VALUE!</v>
      </c>
      <c r="B1106" s="194" t="e">
        <f>CONCATENATE(Table1[[#This Row],[Risk and conditions
(Select from dropdown. To add a category, edit Column A in the Monthly Risk Tracker sheet)]], Table1[[#This Row],[Level
(Select from dropdown)]], A1106)</f>
        <v>#VALUE!</v>
      </c>
    </row>
    <row r="1107" spans="1:2" x14ac:dyDescent="0.3">
      <c r="A1107" s="193" t="e">
        <f>IF(Table1[[#This Row],[Date (mm/dd/yyyy)]]&lt;&gt;"", MONTH(Table1[[#This Row],[Date (mm/dd/yyyy)]]), "")</f>
        <v>#VALUE!</v>
      </c>
      <c r="B1107" s="194" t="e">
        <f>CONCATENATE(Table1[[#This Row],[Risk and conditions
(Select from dropdown. To add a category, edit Column A in the Monthly Risk Tracker sheet)]], Table1[[#This Row],[Level
(Select from dropdown)]], A1107)</f>
        <v>#VALUE!</v>
      </c>
    </row>
    <row r="1108" spans="1:2" x14ac:dyDescent="0.3">
      <c r="A1108" s="193" t="e">
        <f>IF(Table1[[#This Row],[Date (mm/dd/yyyy)]]&lt;&gt;"", MONTH(Table1[[#This Row],[Date (mm/dd/yyyy)]]), "")</f>
        <v>#VALUE!</v>
      </c>
      <c r="B1108" s="194" t="e">
        <f>CONCATENATE(Table1[[#This Row],[Risk and conditions
(Select from dropdown. To add a category, edit Column A in the Monthly Risk Tracker sheet)]], Table1[[#This Row],[Level
(Select from dropdown)]], A1108)</f>
        <v>#VALUE!</v>
      </c>
    </row>
    <row r="1109" spans="1:2" x14ac:dyDescent="0.3">
      <c r="A1109" s="193" t="e">
        <f>IF(Table1[[#This Row],[Date (mm/dd/yyyy)]]&lt;&gt;"", MONTH(Table1[[#This Row],[Date (mm/dd/yyyy)]]), "")</f>
        <v>#VALUE!</v>
      </c>
      <c r="B1109" s="194" t="e">
        <f>CONCATENATE(Table1[[#This Row],[Risk and conditions
(Select from dropdown. To add a category, edit Column A in the Monthly Risk Tracker sheet)]], Table1[[#This Row],[Level
(Select from dropdown)]], A1109)</f>
        <v>#VALUE!</v>
      </c>
    </row>
    <row r="1110" spans="1:2" x14ac:dyDescent="0.3">
      <c r="A1110" s="193" t="e">
        <f>IF(Table1[[#This Row],[Date (mm/dd/yyyy)]]&lt;&gt;"", MONTH(Table1[[#This Row],[Date (mm/dd/yyyy)]]), "")</f>
        <v>#VALUE!</v>
      </c>
      <c r="B1110" s="194" t="e">
        <f>CONCATENATE(Table1[[#This Row],[Risk and conditions
(Select from dropdown. To add a category, edit Column A in the Monthly Risk Tracker sheet)]], Table1[[#This Row],[Level
(Select from dropdown)]], A1110)</f>
        <v>#VALUE!</v>
      </c>
    </row>
    <row r="1111" spans="1:2" x14ac:dyDescent="0.3">
      <c r="A1111" s="193" t="e">
        <f>IF(Table1[[#This Row],[Date (mm/dd/yyyy)]]&lt;&gt;"", MONTH(Table1[[#This Row],[Date (mm/dd/yyyy)]]), "")</f>
        <v>#VALUE!</v>
      </c>
      <c r="B1111" s="194" t="e">
        <f>CONCATENATE(Table1[[#This Row],[Risk and conditions
(Select from dropdown. To add a category, edit Column A in the Monthly Risk Tracker sheet)]], Table1[[#This Row],[Level
(Select from dropdown)]], A1111)</f>
        <v>#VALUE!</v>
      </c>
    </row>
    <row r="1112" spans="1:2" x14ac:dyDescent="0.3">
      <c r="A1112" s="193" t="e">
        <f>IF(Table1[[#This Row],[Date (mm/dd/yyyy)]]&lt;&gt;"", MONTH(Table1[[#This Row],[Date (mm/dd/yyyy)]]), "")</f>
        <v>#VALUE!</v>
      </c>
      <c r="B1112" s="194" t="e">
        <f>CONCATENATE(Table1[[#This Row],[Risk and conditions
(Select from dropdown. To add a category, edit Column A in the Monthly Risk Tracker sheet)]], Table1[[#This Row],[Level
(Select from dropdown)]], A1112)</f>
        <v>#VALUE!</v>
      </c>
    </row>
    <row r="1113" spans="1:2" x14ac:dyDescent="0.3">
      <c r="A1113" s="193" t="e">
        <f>IF(Table1[[#This Row],[Date (mm/dd/yyyy)]]&lt;&gt;"", MONTH(Table1[[#This Row],[Date (mm/dd/yyyy)]]), "")</f>
        <v>#VALUE!</v>
      </c>
      <c r="B1113" s="194" t="e">
        <f>CONCATENATE(Table1[[#This Row],[Risk and conditions
(Select from dropdown. To add a category, edit Column A in the Monthly Risk Tracker sheet)]], Table1[[#This Row],[Level
(Select from dropdown)]], A1113)</f>
        <v>#VALUE!</v>
      </c>
    </row>
    <row r="1114" spans="1:2" x14ac:dyDescent="0.3">
      <c r="A1114" s="193" t="e">
        <f>IF(Table1[[#This Row],[Date (mm/dd/yyyy)]]&lt;&gt;"", MONTH(Table1[[#This Row],[Date (mm/dd/yyyy)]]), "")</f>
        <v>#VALUE!</v>
      </c>
      <c r="B1114" s="194" t="e">
        <f>CONCATENATE(Table1[[#This Row],[Risk and conditions
(Select from dropdown. To add a category, edit Column A in the Monthly Risk Tracker sheet)]], Table1[[#This Row],[Level
(Select from dropdown)]], A1114)</f>
        <v>#VALUE!</v>
      </c>
    </row>
    <row r="1115" spans="1:2" x14ac:dyDescent="0.3">
      <c r="A1115" s="193" t="e">
        <f>IF(Table1[[#This Row],[Date (mm/dd/yyyy)]]&lt;&gt;"", MONTH(Table1[[#This Row],[Date (mm/dd/yyyy)]]), "")</f>
        <v>#VALUE!</v>
      </c>
      <c r="B1115" s="194" t="e">
        <f>CONCATENATE(Table1[[#This Row],[Risk and conditions
(Select from dropdown. To add a category, edit Column A in the Monthly Risk Tracker sheet)]], Table1[[#This Row],[Level
(Select from dropdown)]], A1115)</f>
        <v>#VALUE!</v>
      </c>
    </row>
    <row r="1116" spans="1:2" x14ac:dyDescent="0.3">
      <c r="A1116" s="193" t="e">
        <f>IF(Table1[[#This Row],[Date (mm/dd/yyyy)]]&lt;&gt;"", MONTH(Table1[[#This Row],[Date (mm/dd/yyyy)]]), "")</f>
        <v>#VALUE!</v>
      </c>
      <c r="B1116" s="194" t="e">
        <f>CONCATENATE(Table1[[#This Row],[Risk and conditions
(Select from dropdown. To add a category, edit Column A in the Monthly Risk Tracker sheet)]], Table1[[#This Row],[Level
(Select from dropdown)]], A1116)</f>
        <v>#VALUE!</v>
      </c>
    </row>
    <row r="1117" spans="1:2" x14ac:dyDescent="0.3">
      <c r="A1117" s="193" t="e">
        <f>IF(Table1[[#This Row],[Date (mm/dd/yyyy)]]&lt;&gt;"", MONTH(Table1[[#This Row],[Date (mm/dd/yyyy)]]), "")</f>
        <v>#VALUE!</v>
      </c>
      <c r="B1117" s="194" t="e">
        <f>CONCATENATE(Table1[[#This Row],[Risk and conditions
(Select from dropdown. To add a category, edit Column A in the Monthly Risk Tracker sheet)]], Table1[[#This Row],[Level
(Select from dropdown)]], A1117)</f>
        <v>#VALUE!</v>
      </c>
    </row>
    <row r="1118" spans="1:2" x14ac:dyDescent="0.3">
      <c r="A1118" s="193" t="e">
        <f>IF(Table1[[#This Row],[Date (mm/dd/yyyy)]]&lt;&gt;"", MONTH(Table1[[#This Row],[Date (mm/dd/yyyy)]]), "")</f>
        <v>#VALUE!</v>
      </c>
      <c r="B1118" s="194" t="e">
        <f>CONCATENATE(Table1[[#This Row],[Risk and conditions
(Select from dropdown. To add a category, edit Column A in the Monthly Risk Tracker sheet)]], Table1[[#This Row],[Level
(Select from dropdown)]], A1118)</f>
        <v>#VALUE!</v>
      </c>
    </row>
    <row r="1119" spans="1:2" x14ac:dyDescent="0.3">
      <c r="A1119" s="193" t="e">
        <f>IF(Table1[[#This Row],[Date (mm/dd/yyyy)]]&lt;&gt;"", MONTH(Table1[[#This Row],[Date (mm/dd/yyyy)]]), "")</f>
        <v>#VALUE!</v>
      </c>
      <c r="B1119" s="194" t="e">
        <f>CONCATENATE(Table1[[#This Row],[Risk and conditions
(Select from dropdown. To add a category, edit Column A in the Monthly Risk Tracker sheet)]], Table1[[#This Row],[Level
(Select from dropdown)]], A1119)</f>
        <v>#VALUE!</v>
      </c>
    </row>
    <row r="1120" spans="1:2" x14ac:dyDescent="0.3">
      <c r="A1120" s="193" t="e">
        <f>IF(Table1[[#This Row],[Date (mm/dd/yyyy)]]&lt;&gt;"", MONTH(Table1[[#This Row],[Date (mm/dd/yyyy)]]), "")</f>
        <v>#VALUE!</v>
      </c>
      <c r="B1120" s="194" t="e">
        <f>CONCATENATE(Table1[[#This Row],[Risk and conditions
(Select from dropdown. To add a category, edit Column A in the Monthly Risk Tracker sheet)]], Table1[[#This Row],[Level
(Select from dropdown)]], A1120)</f>
        <v>#VALUE!</v>
      </c>
    </row>
    <row r="1121" spans="1:2" x14ac:dyDescent="0.3">
      <c r="A1121" s="193" t="e">
        <f>IF(Table1[[#This Row],[Date (mm/dd/yyyy)]]&lt;&gt;"", MONTH(Table1[[#This Row],[Date (mm/dd/yyyy)]]), "")</f>
        <v>#VALUE!</v>
      </c>
      <c r="B1121" s="194" t="e">
        <f>CONCATENATE(Table1[[#This Row],[Risk and conditions
(Select from dropdown. To add a category, edit Column A in the Monthly Risk Tracker sheet)]], Table1[[#This Row],[Level
(Select from dropdown)]], A1121)</f>
        <v>#VALUE!</v>
      </c>
    </row>
    <row r="1122" spans="1:2" x14ac:dyDescent="0.3">
      <c r="A1122" s="193" t="e">
        <f>IF(Table1[[#This Row],[Date (mm/dd/yyyy)]]&lt;&gt;"", MONTH(Table1[[#This Row],[Date (mm/dd/yyyy)]]), "")</f>
        <v>#VALUE!</v>
      </c>
      <c r="B1122" s="194" t="e">
        <f>CONCATENATE(Table1[[#This Row],[Risk and conditions
(Select from dropdown. To add a category, edit Column A in the Monthly Risk Tracker sheet)]], Table1[[#This Row],[Level
(Select from dropdown)]], A1122)</f>
        <v>#VALUE!</v>
      </c>
    </row>
    <row r="1123" spans="1:2" x14ac:dyDescent="0.3">
      <c r="A1123" s="193" t="e">
        <f>IF(Table1[[#This Row],[Date (mm/dd/yyyy)]]&lt;&gt;"", MONTH(Table1[[#This Row],[Date (mm/dd/yyyy)]]), "")</f>
        <v>#VALUE!</v>
      </c>
      <c r="B1123" s="194" t="e">
        <f>CONCATENATE(Table1[[#This Row],[Risk and conditions
(Select from dropdown. To add a category, edit Column A in the Monthly Risk Tracker sheet)]], Table1[[#This Row],[Level
(Select from dropdown)]], A1123)</f>
        <v>#VALUE!</v>
      </c>
    </row>
    <row r="1124" spans="1:2" x14ac:dyDescent="0.3">
      <c r="A1124" s="193" t="e">
        <f>IF(Table1[[#This Row],[Date (mm/dd/yyyy)]]&lt;&gt;"", MONTH(Table1[[#This Row],[Date (mm/dd/yyyy)]]), "")</f>
        <v>#VALUE!</v>
      </c>
      <c r="B1124" s="194" t="e">
        <f>CONCATENATE(Table1[[#This Row],[Risk and conditions
(Select from dropdown. To add a category, edit Column A in the Monthly Risk Tracker sheet)]], Table1[[#This Row],[Level
(Select from dropdown)]], A1124)</f>
        <v>#VALUE!</v>
      </c>
    </row>
    <row r="1125" spans="1:2" x14ac:dyDescent="0.3">
      <c r="A1125" s="193" t="e">
        <f>IF(Table1[[#This Row],[Date (mm/dd/yyyy)]]&lt;&gt;"", MONTH(Table1[[#This Row],[Date (mm/dd/yyyy)]]), "")</f>
        <v>#VALUE!</v>
      </c>
      <c r="B1125" s="194" t="e">
        <f>CONCATENATE(Table1[[#This Row],[Risk and conditions
(Select from dropdown. To add a category, edit Column A in the Monthly Risk Tracker sheet)]], Table1[[#This Row],[Level
(Select from dropdown)]], A1125)</f>
        <v>#VALUE!</v>
      </c>
    </row>
    <row r="1126" spans="1:2" x14ac:dyDescent="0.3">
      <c r="A1126" s="193" t="e">
        <f>IF(Table1[[#This Row],[Date (mm/dd/yyyy)]]&lt;&gt;"", MONTH(Table1[[#This Row],[Date (mm/dd/yyyy)]]), "")</f>
        <v>#VALUE!</v>
      </c>
      <c r="B1126" s="194" t="e">
        <f>CONCATENATE(Table1[[#This Row],[Risk and conditions
(Select from dropdown. To add a category, edit Column A in the Monthly Risk Tracker sheet)]], Table1[[#This Row],[Level
(Select from dropdown)]], A1126)</f>
        <v>#VALUE!</v>
      </c>
    </row>
    <row r="1127" spans="1:2" x14ac:dyDescent="0.3">
      <c r="A1127" s="193" t="e">
        <f>IF(Table1[[#This Row],[Date (mm/dd/yyyy)]]&lt;&gt;"", MONTH(Table1[[#This Row],[Date (mm/dd/yyyy)]]), "")</f>
        <v>#VALUE!</v>
      </c>
      <c r="B1127" s="194" t="e">
        <f>CONCATENATE(Table1[[#This Row],[Risk and conditions
(Select from dropdown. To add a category, edit Column A in the Monthly Risk Tracker sheet)]], Table1[[#This Row],[Level
(Select from dropdown)]], A1127)</f>
        <v>#VALUE!</v>
      </c>
    </row>
    <row r="1128" spans="1:2" x14ac:dyDescent="0.3">
      <c r="A1128" s="193" t="e">
        <f>IF(Table1[[#This Row],[Date (mm/dd/yyyy)]]&lt;&gt;"", MONTH(Table1[[#This Row],[Date (mm/dd/yyyy)]]), "")</f>
        <v>#VALUE!</v>
      </c>
      <c r="B1128" s="194" t="e">
        <f>CONCATENATE(Table1[[#This Row],[Risk and conditions
(Select from dropdown. To add a category, edit Column A in the Monthly Risk Tracker sheet)]], Table1[[#This Row],[Level
(Select from dropdown)]], A1128)</f>
        <v>#VALUE!</v>
      </c>
    </row>
    <row r="1129" spans="1:2" x14ac:dyDescent="0.3">
      <c r="A1129" s="193" t="e">
        <f>IF(Table1[[#This Row],[Date (mm/dd/yyyy)]]&lt;&gt;"", MONTH(Table1[[#This Row],[Date (mm/dd/yyyy)]]), "")</f>
        <v>#VALUE!</v>
      </c>
      <c r="B1129" s="194" t="e">
        <f>CONCATENATE(Table1[[#This Row],[Risk and conditions
(Select from dropdown. To add a category, edit Column A in the Monthly Risk Tracker sheet)]], Table1[[#This Row],[Level
(Select from dropdown)]], A1129)</f>
        <v>#VALUE!</v>
      </c>
    </row>
    <row r="1130" spans="1:2" x14ac:dyDescent="0.3">
      <c r="A1130" s="193" t="e">
        <f>IF(Table1[[#This Row],[Date (mm/dd/yyyy)]]&lt;&gt;"", MONTH(Table1[[#This Row],[Date (mm/dd/yyyy)]]), "")</f>
        <v>#VALUE!</v>
      </c>
      <c r="B1130" s="194" t="e">
        <f>CONCATENATE(Table1[[#This Row],[Risk and conditions
(Select from dropdown. To add a category, edit Column A in the Monthly Risk Tracker sheet)]], Table1[[#This Row],[Level
(Select from dropdown)]], A1130)</f>
        <v>#VALUE!</v>
      </c>
    </row>
    <row r="1131" spans="1:2" x14ac:dyDescent="0.3">
      <c r="A1131" s="193" t="e">
        <f>IF(Table1[[#This Row],[Date (mm/dd/yyyy)]]&lt;&gt;"", MONTH(Table1[[#This Row],[Date (mm/dd/yyyy)]]), "")</f>
        <v>#VALUE!</v>
      </c>
      <c r="B1131" s="194" t="e">
        <f>CONCATENATE(Table1[[#This Row],[Risk and conditions
(Select from dropdown. To add a category, edit Column A in the Monthly Risk Tracker sheet)]], Table1[[#This Row],[Level
(Select from dropdown)]], A1131)</f>
        <v>#VALUE!</v>
      </c>
    </row>
    <row r="1132" spans="1:2" x14ac:dyDescent="0.3">
      <c r="A1132" s="193" t="e">
        <f>IF(Table1[[#This Row],[Date (mm/dd/yyyy)]]&lt;&gt;"", MONTH(Table1[[#This Row],[Date (mm/dd/yyyy)]]), "")</f>
        <v>#VALUE!</v>
      </c>
      <c r="B1132" s="194" t="e">
        <f>CONCATENATE(Table1[[#This Row],[Risk and conditions
(Select from dropdown. To add a category, edit Column A in the Monthly Risk Tracker sheet)]], Table1[[#This Row],[Level
(Select from dropdown)]], A1132)</f>
        <v>#VALUE!</v>
      </c>
    </row>
    <row r="1133" spans="1:2" x14ac:dyDescent="0.3">
      <c r="A1133" s="193" t="e">
        <f>IF(Table1[[#This Row],[Date (mm/dd/yyyy)]]&lt;&gt;"", MONTH(Table1[[#This Row],[Date (mm/dd/yyyy)]]), "")</f>
        <v>#VALUE!</v>
      </c>
      <c r="B1133" s="194" t="e">
        <f>CONCATENATE(Table1[[#This Row],[Risk and conditions
(Select from dropdown. To add a category, edit Column A in the Monthly Risk Tracker sheet)]], Table1[[#This Row],[Level
(Select from dropdown)]], A1133)</f>
        <v>#VALUE!</v>
      </c>
    </row>
    <row r="1134" spans="1:2" x14ac:dyDescent="0.3">
      <c r="A1134" s="193" t="e">
        <f>IF(Table1[[#This Row],[Date (mm/dd/yyyy)]]&lt;&gt;"", MONTH(Table1[[#This Row],[Date (mm/dd/yyyy)]]), "")</f>
        <v>#VALUE!</v>
      </c>
      <c r="B1134" s="194" t="e">
        <f>CONCATENATE(Table1[[#This Row],[Risk and conditions
(Select from dropdown. To add a category, edit Column A in the Monthly Risk Tracker sheet)]], Table1[[#This Row],[Level
(Select from dropdown)]], A1134)</f>
        <v>#VALUE!</v>
      </c>
    </row>
    <row r="1135" spans="1:2" x14ac:dyDescent="0.3">
      <c r="A1135" s="193" t="e">
        <f>IF(Table1[[#This Row],[Date (mm/dd/yyyy)]]&lt;&gt;"", MONTH(Table1[[#This Row],[Date (mm/dd/yyyy)]]), "")</f>
        <v>#VALUE!</v>
      </c>
      <c r="B1135" s="194" t="e">
        <f>CONCATENATE(Table1[[#This Row],[Risk and conditions
(Select from dropdown. To add a category, edit Column A in the Monthly Risk Tracker sheet)]], Table1[[#This Row],[Level
(Select from dropdown)]], A1135)</f>
        <v>#VALUE!</v>
      </c>
    </row>
    <row r="1136" spans="1:2" x14ac:dyDescent="0.3">
      <c r="A1136" s="193" t="e">
        <f>IF(Table1[[#This Row],[Date (mm/dd/yyyy)]]&lt;&gt;"", MONTH(Table1[[#This Row],[Date (mm/dd/yyyy)]]), "")</f>
        <v>#VALUE!</v>
      </c>
      <c r="B1136" s="194" t="e">
        <f>CONCATENATE(Table1[[#This Row],[Risk and conditions
(Select from dropdown. To add a category, edit Column A in the Monthly Risk Tracker sheet)]], Table1[[#This Row],[Level
(Select from dropdown)]], A1136)</f>
        <v>#VALUE!</v>
      </c>
    </row>
    <row r="1137" spans="1:2" x14ac:dyDescent="0.3">
      <c r="A1137" s="193" t="e">
        <f>IF(Table1[[#This Row],[Date (mm/dd/yyyy)]]&lt;&gt;"", MONTH(Table1[[#This Row],[Date (mm/dd/yyyy)]]), "")</f>
        <v>#VALUE!</v>
      </c>
      <c r="B1137" s="194" t="e">
        <f>CONCATENATE(Table1[[#This Row],[Risk and conditions
(Select from dropdown. To add a category, edit Column A in the Monthly Risk Tracker sheet)]], Table1[[#This Row],[Level
(Select from dropdown)]], A1137)</f>
        <v>#VALUE!</v>
      </c>
    </row>
    <row r="1138" spans="1:2" x14ac:dyDescent="0.3">
      <c r="A1138" s="193" t="e">
        <f>IF(Table1[[#This Row],[Date (mm/dd/yyyy)]]&lt;&gt;"", MONTH(Table1[[#This Row],[Date (mm/dd/yyyy)]]), "")</f>
        <v>#VALUE!</v>
      </c>
      <c r="B1138" s="194" t="e">
        <f>CONCATENATE(Table1[[#This Row],[Risk and conditions
(Select from dropdown. To add a category, edit Column A in the Monthly Risk Tracker sheet)]], Table1[[#This Row],[Level
(Select from dropdown)]], A1138)</f>
        <v>#VALUE!</v>
      </c>
    </row>
    <row r="1139" spans="1:2" x14ac:dyDescent="0.3">
      <c r="A1139" s="193" t="e">
        <f>IF(Table1[[#This Row],[Date (mm/dd/yyyy)]]&lt;&gt;"", MONTH(Table1[[#This Row],[Date (mm/dd/yyyy)]]), "")</f>
        <v>#VALUE!</v>
      </c>
      <c r="B1139" s="194" t="e">
        <f>CONCATENATE(Table1[[#This Row],[Risk and conditions
(Select from dropdown. To add a category, edit Column A in the Monthly Risk Tracker sheet)]], Table1[[#This Row],[Level
(Select from dropdown)]], A1139)</f>
        <v>#VALUE!</v>
      </c>
    </row>
    <row r="1140" spans="1:2" x14ac:dyDescent="0.3">
      <c r="A1140" s="193" t="e">
        <f>IF(Table1[[#This Row],[Date (mm/dd/yyyy)]]&lt;&gt;"", MONTH(Table1[[#This Row],[Date (mm/dd/yyyy)]]), "")</f>
        <v>#VALUE!</v>
      </c>
      <c r="B1140" s="194" t="e">
        <f>CONCATENATE(Table1[[#This Row],[Risk and conditions
(Select from dropdown. To add a category, edit Column A in the Monthly Risk Tracker sheet)]], Table1[[#This Row],[Level
(Select from dropdown)]], A1140)</f>
        <v>#VALUE!</v>
      </c>
    </row>
    <row r="1141" spans="1:2" x14ac:dyDescent="0.3">
      <c r="A1141" s="193" t="e">
        <f>IF(Table1[[#This Row],[Date (mm/dd/yyyy)]]&lt;&gt;"", MONTH(Table1[[#This Row],[Date (mm/dd/yyyy)]]), "")</f>
        <v>#VALUE!</v>
      </c>
      <c r="B1141" s="194" t="e">
        <f>CONCATENATE(Table1[[#This Row],[Risk and conditions
(Select from dropdown. To add a category, edit Column A in the Monthly Risk Tracker sheet)]], Table1[[#This Row],[Level
(Select from dropdown)]], A1141)</f>
        <v>#VALUE!</v>
      </c>
    </row>
    <row r="1142" spans="1:2" x14ac:dyDescent="0.3">
      <c r="A1142" s="193" t="e">
        <f>IF(Table1[[#This Row],[Date (mm/dd/yyyy)]]&lt;&gt;"", MONTH(Table1[[#This Row],[Date (mm/dd/yyyy)]]), "")</f>
        <v>#VALUE!</v>
      </c>
      <c r="B1142" s="194" t="e">
        <f>CONCATENATE(Table1[[#This Row],[Risk and conditions
(Select from dropdown. To add a category, edit Column A in the Monthly Risk Tracker sheet)]], Table1[[#This Row],[Level
(Select from dropdown)]], A1142)</f>
        <v>#VALUE!</v>
      </c>
    </row>
    <row r="1143" spans="1:2" x14ac:dyDescent="0.3">
      <c r="A1143" s="193" t="e">
        <f>IF(Table1[[#This Row],[Date (mm/dd/yyyy)]]&lt;&gt;"", MONTH(Table1[[#This Row],[Date (mm/dd/yyyy)]]), "")</f>
        <v>#VALUE!</v>
      </c>
      <c r="B1143" s="194" t="e">
        <f>CONCATENATE(Table1[[#This Row],[Risk and conditions
(Select from dropdown. To add a category, edit Column A in the Monthly Risk Tracker sheet)]], Table1[[#This Row],[Level
(Select from dropdown)]], A1143)</f>
        <v>#VALUE!</v>
      </c>
    </row>
    <row r="1144" spans="1:2" x14ac:dyDescent="0.3">
      <c r="A1144" s="193" t="e">
        <f>IF(Table1[[#This Row],[Date (mm/dd/yyyy)]]&lt;&gt;"", MONTH(Table1[[#This Row],[Date (mm/dd/yyyy)]]), "")</f>
        <v>#VALUE!</v>
      </c>
      <c r="B1144" s="194" t="e">
        <f>CONCATENATE(Table1[[#This Row],[Risk and conditions
(Select from dropdown. To add a category, edit Column A in the Monthly Risk Tracker sheet)]], Table1[[#This Row],[Level
(Select from dropdown)]], A1144)</f>
        <v>#VALUE!</v>
      </c>
    </row>
    <row r="1145" spans="1:2" x14ac:dyDescent="0.3">
      <c r="A1145" s="193" t="e">
        <f>IF(Table1[[#This Row],[Date (mm/dd/yyyy)]]&lt;&gt;"", MONTH(Table1[[#This Row],[Date (mm/dd/yyyy)]]), "")</f>
        <v>#VALUE!</v>
      </c>
      <c r="B1145" s="194" t="e">
        <f>CONCATENATE(Table1[[#This Row],[Risk and conditions
(Select from dropdown. To add a category, edit Column A in the Monthly Risk Tracker sheet)]], Table1[[#This Row],[Level
(Select from dropdown)]], A1145)</f>
        <v>#VALUE!</v>
      </c>
    </row>
    <row r="1146" spans="1:2" x14ac:dyDescent="0.3">
      <c r="A1146" s="193" t="e">
        <f>IF(Table1[[#This Row],[Date (mm/dd/yyyy)]]&lt;&gt;"", MONTH(Table1[[#This Row],[Date (mm/dd/yyyy)]]), "")</f>
        <v>#VALUE!</v>
      </c>
      <c r="B1146" s="194" t="e">
        <f>CONCATENATE(Table1[[#This Row],[Risk and conditions
(Select from dropdown. To add a category, edit Column A in the Monthly Risk Tracker sheet)]], Table1[[#This Row],[Level
(Select from dropdown)]], A1146)</f>
        <v>#VALUE!</v>
      </c>
    </row>
    <row r="1147" spans="1:2" x14ac:dyDescent="0.3">
      <c r="A1147" s="193" t="e">
        <f>IF(Table1[[#This Row],[Date (mm/dd/yyyy)]]&lt;&gt;"", MONTH(Table1[[#This Row],[Date (mm/dd/yyyy)]]), "")</f>
        <v>#VALUE!</v>
      </c>
      <c r="B1147" s="194" t="e">
        <f>CONCATENATE(Table1[[#This Row],[Risk and conditions
(Select from dropdown. To add a category, edit Column A in the Monthly Risk Tracker sheet)]], Table1[[#This Row],[Level
(Select from dropdown)]], A1147)</f>
        <v>#VALUE!</v>
      </c>
    </row>
    <row r="1148" spans="1:2" x14ac:dyDescent="0.3">
      <c r="A1148" s="193" t="e">
        <f>IF(Table1[[#This Row],[Date (mm/dd/yyyy)]]&lt;&gt;"", MONTH(Table1[[#This Row],[Date (mm/dd/yyyy)]]), "")</f>
        <v>#VALUE!</v>
      </c>
      <c r="B1148" s="194" t="e">
        <f>CONCATENATE(Table1[[#This Row],[Risk and conditions
(Select from dropdown. To add a category, edit Column A in the Monthly Risk Tracker sheet)]], Table1[[#This Row],[Level
(Select from dropdown)]], A1148)</f>
        <v>#VALUE!</v>
      </c>
    </row>
    <row r="1149" spans="1:2" x14ac:dyDescent="0.3">
      <c r="A1149" s="193" t="e">
        <f>IF(Table1[[#This Row],[Date (mm/dd/yyyy)]]&lt;&gt;"", MONTH(Table1[[#This Row],[Date (mm/dd/yyyy)]]), "")</f>
        <v>#VALUE!</v>
      </c>
      <c r="B1149" s="194" t="e">
        <f>CONCATENATE(Table1[[#This Row],[Risk and conditions
(Select from dropdown. To add a category, edit Column A in the Monthly Risk Tracker sheet)]], Table1[[#This Row],[Level
(Select from dropdown)]], A1149)</f>
        <v>#VALUE!</v>
      </c>
    </row>
    <row r="1150" spans="1:2" x14ac:dyDescent="0.3">
      <c r="A1150" s="193" t="e">
        <f>IF(Table1[[#This Row],[Date (mm/dd/yyyy)]]&lt;&gt;"", MONTH(Table1[[#This Row],[Date (mm/dd/yyyy)]]), "")</f>
        <v>#VALUE!</v>
      </c>
      <c r="B1150" s="194" t="e">
        <f>CONCATENATE(Table1[[#This Row],[Risk and conditions
(Select from dropdown. To add a category, edit Column A in the Monthly Risk Tracker sheet)]], Table1[[#This Row],[Level
(Select from dropdown)]], A1150)</f>
        <v>#VALUE!</v>
      </c>
    </row>
    <row r="1151" spans="1:2" x14ac:dyDescent="0.3">
      <c r="A1151" s="193" t="e">
        <f>IF(Table1[[#This Row],[Date (mm/dd/yyyy)]]&lt;&gt;"", MONTH(Table1[[#This Row],[Date (mm/dd/yyyy)]]), "")</f>
        <v>#VALUE!</v>
      </c>
      <c r="B1151" s="194" t="e">
        <f>CONCATENATE(Table1[[#This Row],[Risk and conditions
(Select from dropdown. To add a category, edit Column A in the Monthly Risk Tracker sheet)]], Table1[[#This Row],[Level
(Select from dropdown)]], A1151)</f>
        <v>#VALUE!</v>
      </c>
    </row>
    <row r="1152" spans="1:2" x14ac:dyDescent="0.3">
      <c r="A1152" s="193" t="e">
        <f>IF(Table1[[#This Row],[Date (mm/dd/yyyy)]]&lt;&gt;"", MONTH(Table1[[#This Row],[Date (mm/dd/yyyy)]]), "")</f>
        <v>#VALUE!</v>
      </c>
      <c r="B1152" s="194" t="e">
        <f>CONCATENATE(Table1[[#This Row],[Risk and conditions
(Select from dropdown. To add a category, edit Column A in the Monthly Risk Tracker sheet)]], Table1[[#This Row],[Level
(Select from dropdown)]], A1152)</f>
        <v>#VALUE!</v>
      </c>
    </row>
    <row r="1153" spans="1:2" x14ac:dyDescent="0.3">
      <c r="A1153" s="193" t="e">
        <f>IF(Table1[[#This Row],[Date (mm/dd/yyyy)]]&lt;&gt;"", MONTH(Table1[[#This Row],[Date (mm/dd/yyyy)]]), "")</f>
        <v>#VALUE!</v>
      </c>
      <c r="B1153" s="194" t="e">
        <f>CONCATENATE(Table1[[#This Row],[Risk and conditions
(Select from dropdown. To add a category, edit Column A in the Monthly Risk Tracker sheet)]], Table1[[#This Row],[Level
(Select from dropdown)]], A1153)</f>
        <v>#VALUE!</v>
      </c>
    </row>
    <row r="1154" spans="1:2" x14ac:dyDescent="0.3">
      <c r="A1154" s="193" t="e">
        <f>IF(Table1[[#This Row],[Date (mm/dd/yyyy)]]&lt;&gt;"", MONTH(Table1[[#This Row],[Date (mm/dd/yyyy)]]), "")</f>
        <v>#VALUE!</v>
      </c>
      <c r="B1154" s="194" t="e">
        <f>CONCATENATE(Table1[[#This Row],[Risk and conditions
(Select from dropdown. To add a category, edit Column A in the Monthly Risk Tracker sheet)]], Table1[[#This Row],[Level
(Select from dropdown)]], A1154)</f>
        <v>#VALUE!</v>
      </c>
    </row>
    <row r="1155" spans="1:2" x14ac:dyDescent="0.3">
      <c r="A1155" s="193" t="e">
        <f>IF(Table1[[#This Row],[Date (mm/dd/yyyy)]]&lt;&gt;"", MONTH(Table1[[#This Row],[Date (mm/dd/yyyy)]]), "")</f>
        <v>#VALUE!</v>
      </c>
      <c r="B1155" s="194" t="e">
        <f>CONCATENATE(Table1[[#This Row],[Risk and conditions
(Select from dropdown. To add a category, edit Column A in the Monthly Risk Tracker sheet)]], Table1[[#This Row],[Level
(Select from dropdown)]], A1155)</f>
        <v>#VALUE!</v>
      </c>
    </row>
    <row r="1156" spans="1:2" x14ac:dyDescent="0.3">
      <c r="A1156" s="193" t="e">
        <f>IF(Table1[[#This Row],[Date (mm/dd/yyyy)]]&lt;&gt;"", MONTH(Table1[[#This Row],[Date (mm/dd/yyyy)]]), "")</f>
        <v>#VALUE!</v>
      </c>
      <c r="B1156" s="194" t="e">
        <f>CONCATENATE(Table1[[#This Row],[Risk and conditions
(Select from dropdown. To add a category, edit Column A in the Monthly Risk Tracker sheet)]], Table1[[#This Row],[Level
(Select from dropdown)]], A1156)</f>
        <v>#VALUE!</v>
      </c>
    </row>
    <row r="1157" spans="1:2" x14ac:dyDescent="0.3">
      <c r="A1157" s="193" t="e">
        <f>IF(Table1[[#This Row],[Date (mm/dd/yyyy)]]&lt;&gt;"", MONTH(Table1[[#This Row],[Date (mm/dd/yyyy)]]), "")</f>
        <v>#VALUE!</v>
      </c>
      <c r="B1157" s="194" t="e">
        <f>CONCATENATE(Table1[[#This Row],[Risk and conditions
(Select from dropdown. To add a category, edit Column A in the Monthly Risk Tracker sheet)]], Table1[[#This Row],[Level
(Select from dropdown)]], A1157)</f>
        <v>#VALUE!</v>
      </c>
    </row>
    <row r="1158" spans="1:2" x14ac:dyDescent="0.3">
      <c r="A1158" s="193" t="e">
        <f>IF(Table1[[#This Row],[Date (mm/dd/yyyy)]]&lt;&gt;"", MONTH(Table1[[#This Row],[Date (mm/dd/yyyy)]]), "")</f>
        <v>#VALUE!</v>
      </c>
      <c r="B1158" s="194" t="e">
        <f>CONCATENATE(Table1[[#This Row],[Risk and conditions
(Select from dropdown. To add a category, edit Column A in the Monthly Risk Tracker sheet)]], Table1[[#This Row],[Level
(Select from dropdown)]], A1158)</f>
        <v>#VALUE!</v>
      </c>
    </row>
    <row r="1159" spans="1:2" x14ac:dyDescent="0.3">
      <c r="A1159" s="193" t="e">
        <f>IF(Table1[[#This Row],[Date (mm/dd/yyyy)]]&lt;&gt;"", MONTH(Table1[[#This Row],[Date (mm/dd/yyyy)]]), "")</f>
        <v>#VALUE!</v>
      </c>
      <c r="B1159" s="194" t="e">
        <f>CONCATENATE(Table1[[#This Row],[Risk and conditions
(Select from dropdown. To add a category, edit Column A in the Monthly Risk Tracker sheet)]], Table1[[#This Row],[Level
(Select from dropdown)]], A1159)</f>
        <v>#VALUE!</v>
      </c>
    </row>
    <row r="1160" spans="1:2" x14ac:dyDescent="0.3">
      <c r="A1160" s="193" t="e">
        <f>IF(Table1[[#This Row],[Date (mm/dd/yyyy)]]&lt;&gt;"", MONTH(Table1[[#This Row],[Date (mm/dd/yyyy)]]), "")</f>
        <v>#VALUE!</v>
      </c>
      <c r="B1160" s="194" t="e">
        <f>CONCATENATE(Table1[[#This Row],[Risk and conditions
(Select from dropdown. To add a category, edit Column A in the Monthly Risk Tracker sheet)]], Table1[[#This Row],[Level
(Select from dropdown)]], A1160)</f>
        <v>#VALUE!</v>
      </c>
    </row>
    <row r="1161" spans="1:2" x14ac:dyDescent="0.3">
      <c r="A1161" s="193" t="e">
        <f>IF(Table1[[#This Row],[Date (mm/dd/yyyy)]]&lt;&gt;"", MONTH(Table1[[#This Row],[Date (mm/dd/yyyy)]]), "")</f>
        <v>#VALUE!</v>
      </c>
      <c r="B1161" s="194" t="e">
        <f>CONCATENATE(Table1[[#This Row],[Risk and conditions
(Select from dropdown. To add a category, edit Column A in the Monthly Risk Tracker sheet)]], Table1[[#This Row],[Level
(Select from dropdown)]], A1161)</f>
        <v>#VALUE!</v>
      </c>
    </row>
    <row r="1162" spans="1:2" x14ac:dyDescent="0.3">
      <c r="A1162" s="193" t="e">
        <f>IF(Table1[[#This Row],[Date (mm/dd/yyyy)]]&lt;&gt;"", MONTH(Table1[[#This Row],[Date (mm/dd/yyyy)]]), "")</f>
        <v>#VALUE!</v>
      </c>
      <c r="B1162" s="194" t="e">
        <f>CONCATENATE(Table1[[#This Row],[Risk and conditions
(Select from dropdown. To add a category, edit Column A in the Monthly Risk Tracker sheet)]], Table1[[#This Row],[Level
(Select from dropdown)]], A1162)</f>
        <v>#VALUE!</v>
      </c>
    </row>
    <row r="1163" spans="1:2" x14ac:dyDescent="0.3">
      <c r="A1163" s="193" t="e">
        <f>IF(Table1[[#This Row],[Date (mm/dd/yyyy)]]&lt;&gt;"", MONTH(Table1[[#This Row],[Date (mm/dd/yyyy)]]), "")</f>
        <v>#VALUE!</v>
      </c>
      <c r="B1163" s="194" t="e">
        <f>CONCATENATE(Table1[[#This Row],[Risk and conditions
(Select from dropdown. To add a category, edit Column A in the Monthly Risk Tracker sheet)]], Table1[[#This Row],[Level
(Select from dropdown)]], A1163)</f>
        <v>#VALUE!</v>
      </c>
    </row>
    <row r="1164" spans="1:2" x14ac:dyDescent="0.3">
      <c r="A1164" s="193" t="e">
        <f>IF(Table1[[#This Row],[Date (mm/dd/yyyy)]]&lt;&gt;"", MONTH(Table1[[#This Row],[Date (mm/dd/yyyy)]]), "")</f>
        <v>#VALUE!</v>
      </c>
      <c r="B1164" s="194" t="e">
        <f>CONCATENATE(Table1[[#This Row],[Risk and conditions
(Select from dropdown. To add a category, edit Column A in the Monthly Risk Tracker sheet)]], Table1[[#This Row],[Level
(Select from dropdown)]], A1164)</f>
        <v>#VALUE!</v>
      </c>
    </row>
    <row r="1165" spans="1:2" x14ac:dyDescent="0.3">
      <c r="A1165" s="193" t="e">
        <f>IF(Table1[[#This Row],[Date (mm/dd/yyyy)]]&lt;&gt;"", MONTH(Table1[[#This Row],[Date (mm/dd/yyyy)]]), "")</f>
        <v>#VALUE!</v>
      </c>
      <c r="B1165" s="194" t="e">
        <f>CONCATENATE(Table1[[#This Row],[Risk and conditions
(Select from dropdown. To add a category, edit Column A in the Monthly Risk Tracker sheet)]], Table1[[#This Row],[Level
(Select from dropdown)]], A1165)</f>
        <v>#VALUE!</v>
      </c>
    </row>
    <row r="1166" spans="1:2" x14ac:dyDescent="0.3">
      <c r="A1166" s="193" t="e">
        <f>IF(Table1[[#This Row],[Date (mm/dd/yyyy)]]&lt;&gt;"", MONTH(Table1[[#This Row],[Date (mm/dd/yyyy)]]), "")</f>
        <v>#VALUE!</v>
      </c>
      <c r="B1166" s="194" t="e">
        <f>CONCATENATE(Table1[[#This Row],[Risk and conditions
(Select from dropdown. To add a category, edit Column A in the Monthly Risk Tracker sheet)]], Table1[[#This Row],[Level
(Select from dropdown)]], A1166)</f>
        <v>#VALUE!</v>
      </c>
    </row>
    <row r="1167" spans="1:2" x14ac:dyDescent="0.3">
      <c r="A1167" s="193" t="e">
        <f>IF(Table1[[#This Row],[Date (mm/dd/yyyy)]]&lt;&gt;"", MONTH(Table1[[#This Row],[Date (mm/dd/yyyy)]]), "")</f>
        <v>#VALUE!</v>
      </c>
      <c r="B1167" s="194" t="e">
        <f>CONCATENATE(Table1[[#This Row],[Risk and conditions
(Select from dropdown. To add a category, edit Column A in the Monthly Risk Tracker sheet)]], Table1[[#This Row],[Level
(Select from dropdown)]], A1167)</f>
        <v>#VALUE!</v>
      </c>
    </row>
    <row r="1168" spans="1:2" x14ac:dyDescent="0.3">
      <c r="A1168" s="193" t="e">
        <f>IF(Table1[[#This Row],[Date (mm/dd/yyyy)]]&lt;&gt;"", MONTH(Table1[[#This Row],[Date (mm/dd/yyyy)]]), "")</f>
        <v>#VALUE!</v>
      </c>
      <c r="B1168" s="194" t="e">
        <f>CONCATENATE(Table1[[#This Row],[Risk and conditions
(Select from dropdown. To add a category, edit Column A in the Monthly Risk Tracker sheet)]], Table1[[#This Row],[Level
(Select from dropdown)]], A1168)</f>
        <v>#VALUE!</v>
      </c>
    </row>
    <row r="1169" spans="1:2" x14ac:dyDescent="0.3">
      <c r="A1169" s="193" t="e">
        <f>IF(Table1[[#This Row],[Date (mm/dd/yyyy)]]&lt;&gt;"", MONTH(Table1[[#This Row],[Date (mm/dd/yyyy)]]), "")</f>
        <v>#VALUE!</v>
      </c>
      <c r="B1169" s="194" t="e">
        <f>CONCATENATE(Table1[[#This Row],[Risk and conditions
(Select from dropdown. To add a category, edit Column A in the Monthly Risk Tracker sheet)]], Table1[[#This Row],[Level
(Select from dropdown)]], A1169)</f>
        <v>#VALUE!</v>
      </c>
    </row>
    <row r="1170" spans="1:2" x14ac:dyDescent="0.3">
      <c r="A1170" s="193" t="e">
        <f>IF(Table1[[#This Row],[Date (mm/dd/yyyy)]]&lt;&gt;"", MONTH(Table1[[#This Row],[Date (mm/dd/yyyy)]]), "")</f>
        <v>#VALUE!</v>
      </c>
      <c r="B1170" s="194" t="e">
        <f>CONCATENATE(Table1[[#This Row],[Risk and conditions
(Select from dropdown. To add a category, edit Column A in the Monthly Risk Tracker sheet)]], Table1[[#This Row],[Level
(Select from dropdown)]], A1170)</f>
        <v>#VALUE!</v>
      </c>
    </row>
    <row r="1171" spans="1:2" x14ac:dyDescent="0.3">
      <c r="A1171" s="193" t="e">
        <f>IF(Table1[[#This Row],[Date (mm/dd/yyyy)]]&lt;&gt;"", MONTH(Table1[[#This Row],[Date (mm/dd/yyyy)]]), "")</f>
        <v>#VALUE!</v>
      </c>
      <c r="B1171" s="194" t="e">
        <f>CONCATENATE(Table1[[#This Row],[Risk and conditions
(Select from dropdown. To add a category, edit Column A in the Monthly Risk Tracker sheet)]], Table1[[#This Row],[Level
(Select from dropdown)]], A1171)</f>
        <v>#VALUE!</v>
      </c>
    </row>
    <row r="1172" spans="1:2" x14ac:dyDescent="0.3">
      <c r="A1172" s="193" t="e">
        <f>IF(Table1[[#This Row],[Date (mm/dd/yyyy)]]&lt;&gt;"", MONTH(Table1[[#This Row],[Date (mm/dd/yyyy)]]), "")</f>
        <v>#VALUE!</v>
      </c>
      <c r="B1172" s="194" t="e">
        <f>CONCATENATE(Table1[[#This Row],[Risk and conditions
(Select from dropdown. To add a category, edit Column A in the Monthly Risk Tracker sheet)]], Table1[[#This Row],[Level
(Select from dropdown)]], A1172)</f>
        <v>#VALUE!</v>
      </c>
    </row>
    <row r="1173" spans="1:2" x14ac:dyDescent="0.3">
      <c r="A1173" s="193" t="e">
        <f>IF(Table1[[#This Row],[Date (mm/dd/yyyy)]]&lt;&gt;"", MONTH(Table1[[#This Row],[Date (mm/dd/yyyy)]]), "")</f>
        <v>#VALUE!</v>
      </c>
      <c r="B1173" s="194" t="e">
        <f>CONCATENATE(Table1[[#This Row],[Risk and conditions
(Select from dropdown. To add a category, edit Column A in the Monthly Risk Tracker sheet)]], Table1[[#This Row],[Level
(Select from dropdown)]], A1173)</f>
        <v>#VALUE!</v>
      </c>
    </row>
    <row r="1174" spans="1:2" x14ac:dyDescent="0.3">
      <c r="A1174" s="193" t="e">
        <f>IF(Table1[[#This Row],[Date (mm/dd/yyyy)]]&lt;&gt;"", MONTH(Table1[[#This Row],[Date (mm/dd/yyyy)]]), "")</f>
        <v>#VALUE!</v>
      </c>
      <c r="B1174" s="194" t="e">
        <f>CONCATENATE(Table1[[#This Row],[Risk and conditions
(Select from dropdown. To add a category, edit Column A in the Monthly Risk Tracker sheet)]], Table1[[#This Row],[Level
(Select from dropdown)]], A1174)</f>
        <v>#VALUE!</v>
      </c>
    </row>
    <row r="1175" spans="1:2" x14ac:dyDescent="0.3">
      <c r="A1175" s="193" t="e">
        <f>IF(Table1[[#This Row],[Date (mm/dd/yyyy)]]&lt;&gt;"", MONTH(Table1[[#This Row],[Date (mm/dd/yyyy)]]), "")</f>
        <v>#VALUE!</v>
      </c>
      <c r="B1175" s="194" t="e">
        <f>CONCATENATE(Table1[[#This Row],[Risk and conditions
(Select from dropdown. To add a category, edit Column A in the Monthly Risk Tracker sheet)]], Table1[[#This Row],[Level
(Select from dropdown)]], A1175)</f>
        <v>#VALUE!</v>
      </c>
    </row>
    <row r="1176" spans="1:2" x14ac:dyDescent="0.3">
      <c r="A1176" s="193" t="e">
        <f>IF(Table1[[#This Row],[Date (mm/dd/yyyy)]]&lt;&gt;"", MONTH(Table1[[#This Row],[Date (mm/dd/yyyy)]]), "")</f>
        <v>#VALUE!</v>
      </c>
      <c r="B1176" s="194" t="e">
        <f>CONCATENATE(Table1[[#This Row],[Risk and conditions
(Select from dropdown. To add a category, edit Column A in the Monthly Risk Tracker sheet)]], Table1[[#This Row],[Level
(Select from dropdown)]], A1176)</f>
        <v>#VALUE!</v>
      </c>
    </row>
    <row r="1177" spans="1:2" x14ac:dyDescent="0.3">
      <c r="A1177" s="193" t="e">
        <f>IF(Table1[[#This Row],[Date (mm/dd/yyyy)]]&lt;&gt;"", MONTH(Table1[[#This Row],[Date (mm/dd/yyyy)]]), "")</f>
        <v>#VALUE!</v>
      </c>
      <c r="B1177" s="194" t="e">
        <f>CONCATENATE(Table1[[#This Row],[Risk and conditions
(Select from dropdown. To add a category, edit Column A in the Monthly Risk Tracker sheet)]], Table1[[#This Row],[Level
(Select from dropdown)]], A1177)</f>
        <v>#VALUE!</v>
      </c>
    </row>
    <row r="1178" spans="1:2" x14ac:dyDescent="0.3">
      <c r="A1178" s="193" t="e">
        <f>IF(Table1[[#This Row],[Date (mm/dd/yyyy)]]&lt;&gt;"", MONTH(Table1[[#This Row],[Date (mm/dd/yyyy)]]), "")</f>
        <v>#VALUE!</v>
      </c>
      <c r="B1178" s="194" t="e">
        <f>CONCATENATE(Table1[[#This Row],[Risk and conditions
(Select from dropdown. To add a category, edit Column A in the Monthly Risk Tracker sheet)]], Table1[[#This Row],[Level
(Select from dropdown)]], A1178)</f>
        <v>#VALUE!</v>
      </c>
    </row>
    <row r="1179" spans="1:2" x14ac:dyDescent="0.3">
      <c r="A1179" s="193" t="e">
        <f>IF(Table1[[#This Row],[Date (mm/dd/yyyy)]]&lt;&gt;"", MONTH(Table1[[#This Row],[Date (mm/dd/yyyy)]]), "")</f>
        <v>#VALUE!</v>
      </c>
      <c r="B1179" s="194" t="e">
        <f>CONCATENATE(Table1[[#This Row],[Risk and conditions
(Select from dropdown. To add a category, edit Column A in the Monthly Risk Tracker sheet)]], Table1[[#This Row],[Level
(Select from dropdown)]], A1179)</f>
        <v>#VALUE!</v>
      </c>
    </row>
    <row r="1180" spans="1:2" x14ac:dyDescent="0.3">
      <c r="A1180" s="193" t="e">
        <f>IF(Table1[[#This Row],[Date (mm/dd/yyyy)]]&lt;&gt;"", MONTH(Table1[[#This Row],[Date (mm/dd/yyyy)]]), "")</f>
        <v>#VALUE!</v>
      </c>
      <c r="B1180" s="194" t="e">
        <f>CONCATENATE(Table1[[#This Row],[Risk and conditions
(Select from dropdown. To add a category, edit Column A in the Monthly Risk Tracker sheet)]], Table1[[#This Row],[Level
(Select from dropdown)]], A1180)</f>
        <v>#VALUE!</v>
      </c>
    </row>
    <row r="1181" spans="1:2" x14ac:dyDescent="0.3">
      <c r="A1181" s="193" t="e">
        <f>IF(Table1[[#This Row],[Date (mm/dd/yyyy)]]&lt;&gt;"", MONTH(Table1[[#This Row],[Date (mm/dd/yyyy)]]), "")</f>
        <v>#VALUE!</v>
      </c>
      <c r="B1181" s="194" t="e">
        <f>CONCATENATE(Table1[[#This Row],[Risk and conditions
(Select from dropdown. To add a category, edit Column A in the Monthly Risk Tracker sheet)]], Table1[[#This Row],[Level
(Select from dropdown)]], A1181)</f>
        <v>#VALUE!</v>
      </c>
    </row>
    <row r="1182" spans="1:2" x14ac:dyDescent="0.3">
      <c r="A1182" s="193" t="e">
        <f>IF(Table1[[#This Row],[Date (mm/dd/yyyy)]]&lt;&gt;"", MONTH(Table1[[#This Row],[Date (mm/dd/yyyy)]]), "")</f>
        <v>#VALUE!</v>
      </c>
      <c r="B1182" s="194" t="e">
        <f>CONCATENATE(Table1[[#This Row],[Risk and conditions
(Select from dropdown. To add a category, edit Column A in the Monthly Risk Tracker sheet)]], Table1[[#This Row],[Level
(Select from dropdown)]], A1182)</f>
        <v>#VALUE!</v>
      </c>
    </row>
    <row r="1183" spans="1:2" x14ac:dyDescent="0.3">
      <c r="A1183" s="193" t="e">
        <f>IF(Table1[[#This Row],[Date (mm/dd/yyyy)]]&lt;&gt;"", MONTH(Table1[[#This Row],[Date (mm/dd/yyyy)]]), "")</f>
        <v>#VALUE!</v>
      </c>
      <c r="B1183" s="194" t="e">
        <f>CONCATENATE(Table1[[#This Row],[Risk and conditions
(Select from dropdown. To add a category, edit Column A in the Monthly Risk Tracker sheet)]], Table1[[#This Row],[Level
(Select from dropdown)]], A1183)</f>
        <v>#VALUE!</v>
      </c>
    </row>
    <row r="1184" spans="1:2" x14ac:dyDescent="0.3">
      <c r="A1184" s="193" t="e">
        <f>IF(Table1[[#This Row],[Date (mm/dd/yyyy)]]&lt;&gt;"", MONTH(Table1[[#This Row],[Date (mm/dd/yyyy)]]), "")</f>
        <v>#VALUE!</v>
      </c>
      <c r="B1184" s="194" t="e">
        <f>CONCATENATE(Table1[[#This Row],[Risk and conditions
(Select from dropdown. To add a category, edit Column A in the Monthly Risk Tracker sheet)]], Table1[[#This Row],[Level
(Select from dropdown)]], A1184)</f>
        <v>#VALUE!</v>
      </c>
    </row>
    <row r="1185" spans="1:2" x14ac:dyDescent="0.3">
      <c r="A1185" s="193" t="e">
        <f>IF(Table1[[#This Row],[Date (mm/dd/yyyy)]]&lt;&gt;"", MONTH(Table1[[#This Row],[Date (mm/dd/yyyy)]]), "")</f>
        <v>#VALUE!</v>
      </c>
      <c r="B1185" s="194" t="e">
        <f>CONCATENATE(Table1[[#This Row],[Risk and conditions
(Select from dropdown. To add a category, edit Column A in the Monthly Risk Tracker sheet)]], Table1[[#This Row],[Level
(Select from dropdown)]], A1185)</f>
        <v>#VALUE!</v>
      </c>
    </row>
    <row r="1186" spans="1:2" x14ac:dyDescent="0.3">
      <c r="A1186" s="193" t="e">
        <f>IF(Table1[[#This Row],[Date (mm/dd/yyyy)]]&lt;&gt;"", MONTH(Table1[[#This Row],[Date (mm/dd/yyyy)]]), "")</f>
        <v>#VALUE!</v>
      </c>
      <c r="B1186" s="194" t="e">
        <f>CONCATENATE(Table1[[#This Row],[Risk and conditions
(Select from dropdown. To add a category, edit Column A in the Monthly Risk Tracker sheet)]], Table1[[#This Row],[Level
(Select from dropdown)]], A1186)</f>
        <v>#VALUE!</v>
      </c>
    </row>
    <row r="1187" spans="1:2" x14ac:dyDescent="0.3">
      <c r="A1187" s="193" t="e">
        <f>IF(Table1[[#This Row],[Date (mm/dd/yyyy)]]&lt;&gt;"", MONTH(Table1[[#This Row],[Date (mm/dd/yyyy)]]), "")</f>
        <v>#VALUE!</v>
      </c>
      <c r="B1187" s="194" t="e">
        <f>CONCATENATE(Table1[[#This Row],[Risk and conditions
(Select from dropdown. To add a category, edit Column A in the Monthly Risk Tracker sheet)]], Table1[[#This Row],[Level
(Select from dropdown)]], A1187)</f>
        <v>#VALUE!</v>
      </c>
    </row>
    <row r="1188" spans="1:2" x14ac:dyDescent="0.3">
      <c r="A1188" s="193" t="e">
        <f>IF(Table1[[#This Row],[Date (mm/dd/yyyy)]]&lt;&gt;"", MONTH(Table1[[#This Row],[Date (mm/dd/yyyy)]]), "")</f>
        <v>#VALUE!</v>
      </c>
      <c r="B1188" s="194" t="e">
        <f>CONCATENATE(Table1[[#This Row],[Risk and conditions
(Select from dropdown. To add a category, edit Column A in the Monthly Risk Tracker sheet)]], Table1[[#This Row],[Level
(Select from dropdown)]], A1188)</f>
        <v>#VALUE!</v>
      </c>
    </row>
    <row r="1189" spans="1:2" x14ac:dyDescent="0.3">
      <c r="A1189" s="193" t="e">
        <f>IF(Table1[[#This Row],[Date (mm/dd/yyyy)]]&lt;&gt;"", MONTH(Table1[[#This Row],[Date (mm/dd/yyyy)]]), "")</f>
        <v>#VALUE!</v>
      </c>
      <c r="B1189" s="194" t="e">
        <f>CONCATENATE(Table1[[#This Row],[Risk and conditions
(Select from dropdown. To add a category, edit Column A in the Monthly Risk Tracker sheet)]], Table1[[#This Row],[Level
(Select from dropdown)]], A1189)</f>
        <v>#VALUE!</v>
      </c>
    </row>
    <row r="1190" spans="1:2" x14ac:dyDescent="0.3">
      <c r="A1190" s="193" t="e">
        <f>IF(Table1[[#This Row],[Date (mm/dd/yyyy)]]&lt;&gt;"", MONTH(Table1[[#This Row],[Date (mm/dd/yyyy)]]), "")</f>
        <v>#VALUE!</v>
      </c>
      <c r="B1190" s="194" t="e">
        <f>CONCATENATE(Table1[[#This Row],[Risk and conditions
(Select from dropdown. To add a category, edit Column A in the Monthly Risk Tracker sheet)]], Table1[[#This Row],[Level
(Select from dropdown)]], A1190)</f>
        <v>#VALUE!</v>
      </c>
    </row>
    <row r="1191" spans="1:2" x14ac:dyDescent="0.3">
      <c r="A1191" s="193" t="e">
        <f>IF(Table1[[#This Row],[Date (mm/dd/yyyy)]]&lt;&gt;"", MONTH(Table1[[#This Row],[Date (mm/dd/yyyy)]]), "")</f>
        <v>#VALUE!</v>
      </c>
      <c r="B1191" s="194" t="e">
        <f>CONCATENATE(Table1[[#This Row],[Risk and conditions
(Select from dropdown. To add a category, edit Column A in the Monthly Risk Tracker sheet)]], Table1[[#This Row],[Level
(Select from dropdown)]], A1191)</f>
        <v>#VALUE!</v>
      </c>
    </row>
    <row r="1192" spans="1:2" x14ac:dyDescent="0.3">
      <c r="A1192" s="193" t="e">
        <f>IF(Table1[[#This Row],[Date (mm/dd/yyyy)]]&lt;&gt;"", MONTH(Table1[[#This Row],[Date (mm/dd/yyyy)]]), "")</f>
        <v>#VALUE!</v>
      </c>
      <c r="B1192" s="194" t="e">
        <f>CONCATENATE(Table1[[#This Row],[Risk and conditions
(Select from dropdown. To add a category, edit Column A in the Monthly Risk Tracker sheet)]], Table1[[#This Row],[Level
(Select from dropdown)]], A1192)</f>
        <v>#VALUE!</v>
      </c>
    </row>
    <row r="1193" spans="1:2" x14ac:dyDescent="0.3">
      <c r="A1193" s="193" t="e">
        <f>IF(Table1[[#This Row],[Date (mm/dd/yyyy)]]&lt;&gt;"", MONTH(Table1[[#This Row],[Date (mm/dd/yyyy)]]), "")</f>
        <v>#VALUE!</v>
      </c>
      <c r="B1193" s="194" t="e">
        <f>CONCATENATE(Table1[[#This Row],[Risk and conditions
(Select from dropdown. To add a category, edit Column A in the Monthly Risk Tracker sheet)]], Table1[[#This Row],[Level
(Select from dropdown)]], A1193)</f>
        <v>#VALUE!</v>
      </c>
    </row>
    <row r="1194" spans="1:2" x14ac:dyDescent="0.3">
      <c r="A1194" s="193" t="e">
        <f>IF(Table1[[#This Row],[Date (mm/dd/yyyy)]]&lt;&gt;"", MONTH(Table1[[#This Row],[Date (mm/dd/yyyy)]]), "")</f>
        <v>#VALUE!</v>
      </c>
      <c r="B1194" s="194" t="e">
        <f>CONCATENATE(Table1[[#This Row],[Risk and conditions
(Select from dropdown. To add a category, edit Column A in the Monthly Risk Tracker sheet)]], Table1[[#This Row],[Level
(Select from dropdown)]], A1194)</f>
        <v>#VALUE!</v>
      </c>
    </row>
    <row r="1195" spans="1:2" x14ac:dyDescent="0.3">
      <c r="A1195" s="193" t="e">
        <f>IF(Table1[[#This Row],[Date (mm/dd/yyyy)]]&lt;&gt;"", MONTH(Table1[[#This Row],[Date (mm/dd/yyyy)]]), "")</f>
        <v>#VALUE!</v>
      </c>
      <c r="B1195" s="194" t="e">
        <f>CONCATENATE(Table1[[#This Row],[Risk and conditions
(Select from dropdown. To add a category, edit Column A in the Monthly Risk Tracker sheet)]], Table1[[#This Row],[Level
(Select from dropdown)]], A1195)</f>
        <v>#VALUE!</v>
      </c>
    </row>
    <row r="1196" spans="1:2" x14ac:dyDescent="0.3">
      <c r="A1196" s="193" t="e">
        <f>IF(Table1[[#This Row],[Date (mm/dd/yyyy)]]&lt;&gt;"", MONTH(Table1[[#This Row],[Date (mm/dd/yyyy)]]), "")</f>
        <v>#VALUE!</v>
      </c>
      <c r="B1196" s="194" t="e">
        <f>CONCATENATE(Table1[[#This Row],[Risk and conditions
(Select from dropdown. To add a category, edit Column A in the Monthly Risk Tracker sheet)]], Table1[[#This Row],[Level
(Select from dropdown)]], A1196)</f>
        <v>#VALUE!</v>
      </c>
    </row>
    <row r="1197" spans="1:2" x14ac:dyDescent="0.3">
      <c r="A1197" s="193" t="e">
        <f>IF(Table1[[#This Row],[Date (mm/dd/yyyy)]]&lt;&gt;"", MONTH(Table1[[#This Row],[Date (mm/dd/yyyy)]]), "")</f>
        <v>#VALUE!</v>
      </c>
      <c r="B1197" s="194" t="e">
        <f>CONCATENATE(Table1[[#This Row],[Risk and conditions
(Select from dropdown. To add a category, edit Column A in the Monthly Risk Tracker sheet)]], Table1[[#This Row],[Level
(Select from dropdown)]], A1197)</f>
        <v>#VALUE!</v>
      </c>
    </row>
    <row r="1198" spans="1:2" x14ac:dyDescent="0.3">
      <c r="A1198" s="193" t="e">
        <f>IF(Table1[[#This Row],[Date (mm/dd/yyyy)]]&lt;&gt;"", MONTH(Table1[[#This Row],[Date (mm/dd/yyyy)]]), "")</f>
        <v>#VALUE!</v>
      </c>
      <c r="B1198" s="194" t="e">
        <f>CONCATENATE(Table1[[#This Row],[Risk and conditions
(Select from dropdown. To add a category, edit Column A in the Monthly Risk Tracker sheet)]], Table1[[#This Row],[Level
(Select from dropdown)]], A1198)</f>
        <v>#VALUE!</v>
      </c>
    </row>
    <row r="1199" spans="1:2" x14ac:dyDescent="0.3">
      <c r="A1199" s="193" t="e">
        <f>IF(Table1[[#This Row],[Date (mm/dd/yyyy)]]&lt;&gt;"", MONTH(Table1[[#This Row],[Date (mm/dd/yyyy)]]), "")</f>
        <v>#VALUE!</v>
      </c>
      <c r="B1199" s="194" t="e">
        <f>CONCATENATE(Table1[[#This Row],[Risk and conditions
(Select from dropdown. To add a category, edit Column A in the Monthly Risk Tracker sheet)]], Table1[[#This Row],[Level
(Select from dropdown)]], A1199)</f>
        <v>#VALUE!</v>
      </c>
    </row>
    <row r="1200" spans="1:2" x14ac:dyDescent="0.3">
      <c r="A1200" s="193" t="e">
        <f>IF(Table1[[#This Row],[Date (mm/dd/yyyy)]]&lt;&gt;"", MONTH(Table1[[#This Row],[Date (mm/dd/yyyy)]]), "")</f>
        <v>#VALUE!</v>
      </c>
      <c r="B1200" s="194" t="e">
        <f>CONCATENATE(Table1[[#This Row],[Risk and conditions
(Select from dropdown. To add a category, edit Column A in the Monthly Risk Tracker sheet)]], Table1[[#This Row],[Level
(Select from dropdown)]], A1200)</f>
        <v>#VALUE!</v>
      </c>
    </row>
    <row r="1201" spans="1:2" x14ac:dyDescent="0.3">
      <c r="A1201" s="193" t="e">
        <f>IF(Table1[[#This Row],[Date (mm/dd/yyyy)]]&lt;&gt;"", MONTH(Table1[[#This Row],[Date (mm/dd/yyyy)]]), "")</f>
        <v>#VALUE!</v>
      </c>
      <c r="B1201" s="194" t="e">
        <f>CONCATENATE(Table1[[#This Row],[Risk and conditions
(Select from dropdown. To add a category, edit Column A in the Monthly Risk Tracker sheet)]], Table1[[#This Row],[Level
(Select from dropdown)]], A1201)</f>
        <v>#VALUE!</v>
      </c>
    </row>
    <row r="1202" spans="1:2" x14ac:dyDescent="0.3">
      <c r="A1202" s="193" t="e">
        <f>IF(Table1[[#This Row],[Date (mm/dd/yyyy)]]&lt;&gt;"", MONTH(Table1[[#This Row],[Date (mm/dd/yyyy)]]), "")</f>
        <v>#VALUE!</v>
      </c>
      <c r="B1202" s="194" t="e">
        <f>CONCATENATE(Table1[[#This Row],[Risk and conditions
(Select from dropdown. To add a category, edit Column A in the Monthly Risk Tracker sheet)]], Table1[[#This Row],[Level
(Select from dropdown)]], A1202)</f>
        <v>#VALUE!</v>
      </c>
    </row>
    <row r="1203" spans="1:2" x14ac:dyDescent="0.3">
      <c r="A1203" s="193" t="e">
        <f>IF(Table1[[#This Row],[Date (mm/dd/yyyy)]]&lt;&gt;"", MONTH(Table1[[#This Row],[Date (mm/dd/yyyy)]]), "")</f>
        <v>#VALUE!</v>
      </c>
      <c r="B1203" s="194" t="e">
        <f>CONCATENATE(Table1[[#This Row],[Risk and conditions
(Select from dropdown. To add a category, edit Column A in the Monthly Risk Tracker sheet)]], Table1[[#This Row],[Level
(Select from dropdown)]], A1203)</f>
        <v>#VALUE!</v>
      </c>
    </row>
    <row r="1204" spans="1:2" x14ac:dyDescent="0.3">
      <c r="A1204" s="193" t="e">
        <f>IF(Table1[[#This Row],[Date (mm/dd/yyyy)]]&lt;&gt;"", MONTH(Table1[[#This Row],[Date (mm/dd/yyyy)]]), "")</f>
        <v>#VALUE!</v>
      </c>
      <c r="B1204" s="194" t="e">
        <f>CONCATENATE(Table1[[#This Row],[Risk and conditions
(Select from dropdown. To add a category, edit Column A in the Monthly Risk Tracker sheet)]], Table1[[#This Row],[Level
(Select from dropdown)]], A1204)</f>
        <v>#VALUE!</v>
      </c>
    </row>
    <row r="1205" spans="1:2" x14ac:dyDescent="0.3">
      <c r="A1205" s="193" t="e">
        <f>IF(Table1[[#This Row],[Date (mm/dd/yyyy)]]&lt;&gt;"", MONTH(Table1[[#This Row],[Date (mm/dd/yyyy)]]), "")</f>
        <v>#VALUE!</v>
      </c>
      <c r="B1205" s="194" t="e">
        <f>CONCATENATE(Table1[[#This Row],[Risk and conditions
(Select from dropdown. To add a category, edit Column A in the Monthly Risk Tracker sheet)]], Table1[[#This Row],[Level
(Select from dropdown)]], A1205)</f>
        <v>#VALUE!</v>
      </c>
    </row>
    <row r="1206" spans="1:2" x14ac:dyDescent="0.3">
      <c r="A1206" s="193" t="e">
        <f>IF(Table1[[#This Row],[Date (mm/dd/yyyy)]]&lt;&gt;"", MONTH(Table1[[#This Row],[Date (mm/dd/yyyy)]]), "")</f>
        <v>#VALUE!</v>
      </c>
      <c r="B1206" s="194" t="e">
        <f>CONCATENATE(Table1[[#This Row],[Risk and conditions
(Select from dropdown. To add a category, edit Column A in the Monthly Risk Tracker sheet)]], Table1[[#This Row],[Level
(Select from dropdown)]], A1206)</f>
        <v>#VALUE!</v>
      </c>
    </row>
    <row r="1207" spans="1:2" x14ac:dyDescent="0.3">
      <c r="A1207" s="193" t="e">
        <f>IF(Table1[[#This Row],[Date (mm/dd/yyyy)]]&lt;&gt;"", MONTH(Table1[[#This Row],[Date (mm/dd/yyyy)]]), "")</f>
        <v>#VALUE!</v>
      </c>
      <c r="B1207" s="194" t="e">
        <f>CONCATENATE(Table1[[#This Row],[Risk and conditions
(Select from dropdown. To add a category, edit Column A in the Monthly Risk Tracker sheet)]], Table1[[#This Row],[Level
(Select from dropdown)]], A1207)</f>
        <v>#VALUE!</v>
      </c>
    </row>
    <row r="1208" spans="1:2" x14ac:dyDescent="0.3">
      <c r="A1208" s="193" t="e">
        <f>IF(Table1[[#This Row],[Date (mm/dd/yyyy)]]&lt;&gt;"", MONTH(Table1[[#This Row],[Date (mm/dd/yyyy)]]), "")</f>
        <v>#VALUE!</v>
      </c>
      <c r="B1208" s="194" t="e">
        <f>CONCATENATE(Table1[[#This Row],[Risk and conditions
(Select from dropdown. To add a category, edit Column A in the Monthly Risk Tracker sheet)]], Table1[[#This Row],[Level
(Select from dropdown)]], A1208)</f>
        <v>#VALUE!</v>
      </c>
    </row>
    <row r="1209" spans="1:2" x14ac:dyDescent="0.3">
      <c r="A1209" s="193" t="e">
        <f>IF(Table1[[#This Row],[Date (mm/dd/yyyy)]]&lt;&gt;"", MONTH(Table1[[#This Row],[Date (mm/dd/yyyy)]]), "")</f>
        <v>#VALUE!</v>
      </c>
      <c r="B1209" s="194" t="e">
        <f>CONCATENATE(Table1[[#This Row],[Risk and conditions
(Select from dropdown. To add a category, edit Column A in the Monthly Risk Tracker sheet)]], Table1[[#This Row],[Level
(Select from dropdown)]], A1209)</f>
        <v>#VALUE!</v>
      </c>
    </row>
    <row r="1210" spans="1:2" x14ac:dyDescent="0.3">
      <c r="A1210" s="193" t="e">
        <f>IF(Table1[[#This Row],[Date (mm/dd/yyyy)]]&lt;&gt;"", MONTH(Table1[[#This Row],[Date (mm/dd/yyyy)]]), "")</f>
        <v>#VALUE!</v>
      </c>
      <c r="B1210" s="194" t="e">
        <f>CONCATENATE(Table1[[#This Row],[Risk and conditions
(Select from dropdown. To add a category, edit Column A in the Monthly Risk Tracker sheet)]], Table1[[#This Row],[Level
(Select from dropdown)]], A1210)</f>
        <v>#VALUE!</v>
      </c>
    </row>
    <row r="1211" spans="1:2" x14ac:dyDescent="0.3">
      <c r="A1211" s="193" t="e">
        <f>IF(Table1[[#This Row],[Date (mm/dd/yyyy)]]&lt;&gt;"", MONTH(Table1[[#This Row],[Date (mm/dd/yyyy)]]), "")</f>
        <v>#VALUE!</v>
      </c>
      <c r="B1211" s="194" t="e">
        <f>CONCATENATE(Table1[[#This Row],[Risk and conditions
(Select from dropdown. To add a category, edit Column A in the Monthly Risk Tracker sheet)]], Table1[[#This Row],[Level
(Select from dropdown)]], A1211)</f>
        <v>#VALUE!</v>
      </c>
    </row>
    <row r="1212" spans="1:2" x14ac:dyDescent="0.3">
      <c r="A1212" s="193" t="e">
        <f>IF(Table1[[#This Row],[Date (mm/dd/yyyy)]]&lt;&gt;"", MONTH(Table1[[#This Row],[Date (mm/dd/yyyy)]]), "")</f>
        <v>#VALUE!</v>
      </c>
      <c r="B1212" s="194" t="e">
        <f>CONCATENATE(Table1[[#This Row],[Risk and conditions
(Select from dropdown. To add a category, edit Column A in the Monthly Risk Tracker sheet)]], Table1[[#This Row],[Level
(Select from dropdown)]], A1212)</f>
        <v>#VALUE!</v>
      </c>
    </row>
    <row r="1213" spans="1:2" x14ac:dyDescent="0.3">
      <c r="A1213" s="193" t="e">
        <f>IF(Table1[[#This Row],[Date (mm/dd/yyyy)]]&lt;&gt;"", MONTH(Table1[[#This Row],[Date (mm/dd/yyyy)]]), "")</f>
        <v>#VALUE!</v>
      </c>
      <c r="B1213" s="194" t="e">
        <f>CONCATENATE(Table1[[#This Row],[Risk and conditions
(Select from dropdown. To add a category, edit Column A in the Monthly Risk Tracker sheet)]], Table1[[#This Row],[Level
(Select from dropdown)]], A1213)</f>
        <v>#VALUE!</v>
      </c>
    </row>
    <row r="1214" spans="1:2" x14ac:dyDescent="0.3">
      <c r="A1214" s="193" t="e">
        <f>IF(Table1[[#This Row],[Date (mm/dd/yyyy)]]&lt;&gt;"", MONTH(Table1[[#This Row],[Date (mm/dd/yyyy)]]), "")</f>
        <v>#VALUE!</v>
      </c>
      <c r="B1214" s="194" t="e">
        <f>CONCATENATE(Table1[[#This Row],[Risk and conditions
(Select from dropdown. To add a category, edit Column A in the Monthly Risk Tracker sheet)]], Table1[[#This Row],[Level
(Select from dropdown)]], A1214)</f>
        <v>#VALUE!</v>
      </c>
    </row>
    <row r="1215" spans="1:2" x14ac:dyDescent="0.3">
      <c r="A1215" s="193" t="e">
        <f>IF(Table1[[#This Row],[Date (mm/dd/yyyy)]]&lt;&gt;"", MONTH(Table1[[#This Row],[Date (mm/dd/yyyy)]]), "")</f>
        <v>#VALUE!</v>
      </c>
      <c r="B1215" s="194" t="e">
        <f>CONCATENATE(Table1[[#This Row],[Risk and conditions
(Select from dropdown. To add a category, edit Column A in the Monthly Risk Tracker sheet)]], Table1[[#This Row],[Level
(Select from dropdown)]], A1215)</f>
        <v>#VALUE!</v>
      </c>
    </row>
    <row r="1216" spans="1:2" x14ac:dyDescent="0.3">
      <c r="A1216" s="193" t="e">
        <f>IF(Table1[[#This Row],[Date (mm/dd/yyyy)]]&lt;&gt;"", MONTH(Table1[[#This Row],[Date (mm/dd/yyyy)]]), "")</f>
        <v>#VALUE!</v>
      </c>
      <c r="B1216" s="194" t="e">
        <f>CONCATENATE(Table1[[#This Row],[Risk and conditions
(Select from dropdown. To add a category, edit Column A in the Monthly Risk Tracker sheet)]], Table1[[#This Row],[Level
(Select from dropdown)]], A1216)</f>
        <v>#VALUE!</v>
      </c>
    </row>
    <row r="1217" spans="1:2" x14ac:dyDescent="0.3">
      <c r="A1217" s="193" t="e">
        <f>IF(Table1[[#This Row],[Date (mm/dd/yyyy)]]&lt;&gt;"", MONTH(Table1[[#This Row],[Date (mm/dd/yyyy)]]), "")</f>
        <v>#VALUE!</v>
      </c>
      <c r="B1217" s="194" t="e">
        <f>CONCATENATE(Table1[[#This Row],[Risk and conditions
(Select from dropdown. To add a category, edit Column A in the Monthly Risk Tracker sheet)]], Table1[[#This Row],[Level
(Select from dropdown)]], A1217)</f>
        <v>#VALUE!</v>
      </c>
    </row>
    <row r="1218" spans="1:2" x14ac:dyDescent="0.3">
      <c r="A1218" s="193" t="e">
        <f>IF(Table1[[#This Row],[Date (mm/dd/yyyy)]]&lt;&gt;"", MONTH(Table1[[#This Row],[Date (mm/dd/yyyy)]]), "")</f>
        <v>#VALUE!</v>
      </c>
      <c r="B1218" s="194" t="e">
        <f>CONCATENATE(Table1[[#This Row],[Risk and conditions
(Select from dropdown. To add a category, edit Column A in the Monthly Risk Tracker sheet)]], Table1[[#This Row],[Level
(Select from dropdown)]], A1218)</f>
        <v>#VALUE!</v>
      </c>
    </row>
    <row r="1219" spans="1:2" x14ac:dyDescent="0.3">
      <c r="A1219" s="193" t="e">
        <f>IF(Table1[[#This Row],[Date (mm/dd/yyyy)]]&lt;&gt;"", MONTH(Table1[[#This Row],[Date (mm/dd/yyyy)]]), "")</f>
        <v>#VALUE!</v>
      </c>
      <c r="B1219" s="194" t="e">
        <f>CONCATENATE(Table1[[#This Row],[Risk and conditions
(Select from dropdown. To add a category, edit Column A in the Monthly Risk Tracker sheet)]], Table1[[#This Row],[Level
(Select from dropdown)]], A1219)</f>
        <v>#VALUE!</v>
      </c>
    </row>
    <row r="1220" spans="1:2" x14ac:dyDescent="0.3">
      <c r="A1220" s="193" t="e">
        <f>IF(Table1[[#This Row],[Date (mm/dd/yyyy)]]&lt;&gt;"", MONTH(Table1[[#This Row],[Date (mm/dd/yyyy)]]), "")</f>
        <v>#VALUE!</v>
      </c>
      <c r="B1220" s="194" t="e">
        <f>CONCATENATE(Table1[[#This Row],[Risk and conditions
(Select from dropdown. To add a category, edit Column A in the Monthly Risk Tracker sheet)]], Table1[[#This Row],[Level
(Select from dropdown)]], A1220)</f>
        <v>#VALUE!</v>
      </c>
    </row>
    <row r="1221" spans="1:2" x14ac:dyDescent="0.3">
      <c r="A1221" s="193" t="e">
        <f>IF(Table1[[#This Row],[Date (mm/dd/yyyy)]]&lt;&gt;"", MONTH(Table1[[#This Row],[Date (mm/dd/yyyy)]]), "")</f>
        <v>#VALUE!</v>
      </c>
      <c r="B1221" s="194" t="e">
        <f>CONCATENATE(Table1[[#This Row],[Risk and conditions
(Select from dropdown. To add a category, edit Column A in the Monthly Risk Tracker sheet)]], Table1[[#This Row],[Level
(Select from dropdown)]], A1221)</f>
        <v>#VALUE!</v>
      </c>
    </row>
    <row r="1222" spans="1:2" x14ac:dyDescent="0.3">
      <c r="A1222" s="193" t="e">
        <f>IF(Table1[[#This Row],[Date (mm/dd/yyyy)]]&lt;&gt;"", MONTH(Table1[[#This Row],[Date (mm/dd/yyyy)]]), "")</f>
        <v>#VALUE!</v>
      </c>
      <c r="B1222" s="194" t="e">
        <f>CONCATENATE(Table1[[#This Row],[Risk and conditions
(Select from dropdown. To add a category, edit Column A in the Monthly Risk Tracker sheet)]], Table1[[#This Row],[Level
(Select from dropdown)]], A1222)</f>
        <v>#VALUE!</v>
      </c>
    </row>
    <row r="1223" spans="1:2" x14ac:dyDescent="0.3">
      <c r="A1223" s="193" t="e">
        <f>IF(Table1[[#This Row],[Date (mm/dd/yyyy)]]&lt;&gt;"", MONTH(Table1[[#This Row],[Date (mm/dd/yyyy)]]), "")</f>
        <v>#VALUE!</v>
      </c>
      <c r="B1223" s="194" t="e">
        <f>CONCATENATE(Table1[[#This Row],[Risk and conditions
(Select from dropdown. To add a category, edit Column A in the Monthly Risk Tracker sheet)]], Table1[[#This Row],[Level
(Select from dropdown)]], A1223)</f>
        <v>#VALUE!</v>
      </c>
    </row>
    <row r="1224" spans="1:2" x14ac:dyDescent="0.3">
      <c r="A1224" s="193" t="e">
        <f>IF(Table1[[#This Row],[Date (mm/dd/yyyy)]]&lt;&gt;"", MONTH(Table1[[#This Row],[Date (mm/dd/yyyy)]]), "")</f>
        <v>#VALUE!</v>
      </c>
      <c r="B1224" s="194" t="e">
        <f>CONCATENATE(Table1[[#This Row],[Risk and conditions
(Select from dropdown. To add a category, edit Column A in the Monthly Risk Tracker sheet)]], Table1[[#This Row],[Level
(Select from dropdown)]], A1224)</f>
        <v>#VALUE!</v>
      </c>
    </row>
    <row r="1225" spans="1:2" x14ac:dyDescent="0.3">
      <c r="A1225" s="193" t="e">
        <f>IF(Table1[[#This Row],[Date (mm/dd/yyyy)]]&lt;&gt;"", MONTH(Table1[[#This Row],[Date (mm/dd/yyyy)]]), "")</f>
        <v>#VALUE!</v>
      </c>
      <c r="B1225" s="194" t="e">
        <f>CONCATENATE(Table1[[#This Row],[Risk and conditions
(Select from dropdown. To add a category, edit Column A in the Monthly Risk Tracker sheet)]], Table1[[#This Row],[Level
(Select from dropdown)]], A1225)</f>
        <v>#VALUE!</v>
      </c>
    </row>
    <row r="1226" spans="1:2" x14ac:dyDescent="0.3">
      <c r="A1226" s="193" t="e">
        <f>IF(Table1[[#This Row],[Date (mm/dd/yyyy)]]&lt;&gt;"", MONTH(Table1[[#This Row],[Date (mm/dd/yyyy)]]), "")</f>
        <v>#VALUE!</v>
      </c>
      <c r="B1226" s="194" t="e">
        <f>CONCATENATE(Table1[[#This Row],[Risk and conditions
(Select from dropdown. To add a category, edit Column A in the Monthly Risk Tracker sheet)]], Table1[[#This Row],[Level
(Select from dropdown)]], A1226)</f>
        <v>#VALUE!</v>
      </c>
    </row>
    <row r="1227" spans="1:2" x14ac:dyDescent="0.3">
      <c r="A1227" s="193" t="e">
        <f>IF(Table1[[#This Row],[Date (mm/dd/yyyy)]]&lt;&gt;"", MONTH(Table1[[#This Row],[Date (mm/dd/yyyy)]]), "")</f>
        <v>#VALUE!</v>
      </c>
      <c r="B1227" s="194" t="e">
        <f>CONCATENATE(Table1[[#This Row],[Risk and conditions
(Select from dropdown. To add a category, edit Column A in the Monthly Risk Tracker sheet)]], Table1[[#This Row],[Level
(Select from dropdown)]], A1227)</f>
        <v>#VALUE!</v>
      </c>
    </row>
    <row r="1228" spans="1:2" x14ac:dyDescent="0.3">
      <c r="A1228" s="193" t="e">
        <f>IF(Table1[[#This Row],[Date (mm/dd/yyyy)]]&lt;&gt;"", MONTH(Table1[[#This Row],[Date (mm/dd/yyyy)]]), "")</f>
        <v>#VALUE!</v>
      </c>
      <c r="B1228" s="194" t="e">
        <f>CONCATENATE(Table1[[#This Row],[Risk and conditions
(Select from dropdown. To add a category, edit Column A in the Monthly Risk Tracker sheet)]], Table1[[#This Row],[Level
(Select from dropdown)]], A1228)</f>
        <v>#VALUE!</v>
      </c>
    </row>
    <row r="1229" spans="1:2" x14ac:dyDescent="0.3">
      <c r="A1229" s="193" t="e">
        <f>IF(Table1[[#This Row],[Date (mm/dd/yyyy)]]&lt;&gt;"", MONTH(Table1[[#This Row],[Date (mm/dd/yyyy)]]), "")</f>
        <v>#VALUE!</v>
      </c>
      <c r="B1229" s="194" t="e">
        <f>CONCATENATE(Table1[[#This Row],[Risk and conditions
(Select from dropdown. To add a category, edit Column A in the Monthly Risk Tracker sheet)]], Table1[[#This Row],[Level
(Select from dropdown)]], A1229)</f>
        <v>#VALUE!</v>
      </c>
    </row>
    <row r="1230" spans="1:2" x14ac:dyDescent="0.3">
      <c r="A1230" s="193" t="e">
        <f>IF(Table1[[#This Row],[Date (mm/dd/yyyy)]]&lt;&gt;"", MONTH(Table1[[#This Row],[Date (mm/dd/yyyy)]]), "")</f>
        <v>#VALUE!</v>
      </c>
      <c r="B1230" s="194" t="e">
        <f>CONCATENATE(Table1[[#This Row],[Risk and conditions
(Select from dropdown. To add a category, edit Column A in the Monthly Risk Tracker sheet)]], Table1[[#This Row],[Level
(Select from dropdown)]], A1230)</f>
        <v>#VALUE!</v>
      </c>
    </row>
    <row r="1231" spans="1:2" x14ac:dyDescent="0.3">
      <c r="A1231" s="193" t="e">
        <f>IF(Table1[[#This Row],[Date (mm/dd/yyyy)]]&lt;&gt;"", MONTH(Table1[[#This Row],[Date (mm/dd/yyyy)]]), "")</f>
        <v>#VALUE!</v>
      </c>
      <c r="B1231" s="194" t="e">
        <f>CONCATENATE(Table1[[#This Row],[Risk and conditions
(Select from dropdown. To add a category, edit Column A in the Monthly Risk Tracker sheet)]], Table1[[#This Row],[Level
(Select from dropdown)]], A1231)</f>
        <v>#VALUE!</v>
      </c>
    </row>
    <row r="1232" spans="1:2" x14ac:dyDescent="0.3">
      <c r="A1232" s="193" t="e">
        <f>IF(Table1[[#This Row],[Date (mm/dd/yyyy)]]&lt;&gt;"", MONTH(Table1[[#This Row],[Date (mm/dd/yyyy)]]), "")</f>
        <v>#VALUE!</v>
      </c>
      <c r="B1232" s="194" t="e">
        <f>CONCATENATE(Table1[[#This Row],[Risk and conditions
(Select from dropdown. To add a category, edit Column A in the Monthly Risk Tracker sheet)]], Table1[[#This Row],[Level
(Select from dropdown)]], A1232)</f>
        <v>#VALUE!</v>
      </c>
    </row>
    <row r="1233" spans="1:2" x14ac:dyDescent="0.3">
      <c r="A1233" s="193" t="e">
        <f>IF(Table1[[#This Row],[Date (mm/dd/yyyy)]]&lt;&gt;"", MONTH(Table1[[#This Row],[Date (mm/dd/yyyy)]]), "")</f>
        <v>#VALUE!</v>
      </c>
      <c r="B1233" s="194" t="e">
        <f>CONCATENATE(Table1[[#This Row],[Risk and conditions
(Select from dropdown. To add a category, edit Column A in the Monthly Risk Tracker sheet)]], Table1[[#This Row],[Level
(Select from dropdown)]], A1233)</f>
        <v>#VALUE!</v>
      </c>
    </row>
    <row r="1234" spans="1:2" x14ac:dyDescent="0.3">
      <c r="A1234" s="193" t="e">
        <f>IF(Table1[[#This Row],[Date (mm/dd/yyyy)]]&lt;&gt;"", MONTH(Table1[[#This Row],[Date (mm/dd/yyyy)]]), "")</f>
        <v>#VALUE!</v>
      </c>
      <c r="B1234" s="194" t="e">
        <f>CONCATENATE(Table1[[#This Row],[Risk and conditions
(Select from dropdown. To add a category, edit Column A in the Monthly Risk Tracker sheet)]], Table1[[#This Row],[Level
(Select from dropdown)]], A1234)</f>
        <v>#VALUE!</v>
      </c>
    </row>
    <row r="1235" spans="1:2" x14ac:dyDescent="0.3">
      <c r="A1235" s="193" t="e">
        <f>IF(Table1[[#This Row],[Date (mm/dd/yyyy)]]&lt;&gt;"", MONTH(Table1[[#This Row],[Date (mm/dd/yyyy)]]), "")</f>
        <v>#VALUE!</v>
      </c>
      <c r="B1235" s="194" t="e">
        <f>CONCATENATE(Table1[[#This Row],[Risk and conditions
(Select from dropdown. To add a category, edit Column A in the Monthly Risk Tracker sheet)]], Table1[[#This Row],[Level
(Select from dropdown)]], A1235)</f>
        <v>#VALUE!</v>
      </c>
    </row>
    <row r="1236" spans="1:2" x14ac:dyDescent="0.3">
      <c r="A1236" s="193" t="e">
        <f>IF(Table1[[#This Row],[Date (mm/dd/yyyy)]]&lt;&gt;"", MONTH(Table1[[#This Row],[Date (mm/dd/yyyy)]]), "")</f>
        <v>#VALUE!</v>
      </c>
      <c r="B1236" s="194" t="e">
        <f>CONCATENATE(Table1[[#This Row],[Risk and conditions
(Select from dropdown. To add a category, edit Column A in the Monthly Risk Tracker sheet)]], Table1[[#This Row],[Level
(Select from dropdown)]], A1236)</f>
        <v>#VALUE!</v>
      </c>
    </row>
    <row r="1237" spans="1:2" x14ac:dyDescent="0.3">
      <c r="A1237" s="193" t="e">
        <f>IF(Table1[[#This Row],[Date (mm/dd/yyyy)]]&lt;&gt;"", MONTH(Table1[[#This Row],[Date (mm/dd/yyyy)]]), "")</f>
        <v>#VALUE!</v>
      </c>
      <c r="B1237" s="194" t="e">
        <f>CONCATENATE(Table1[[#This Row],[Risk and conditions
(Select from dropdown. To add a category, edit Column A in the Monthly Risk Tracker sheet)]], Table1[[#This Row],[Level
(Select from dropdown)]], A1237)</f>
        <v>#VALUE!</v>
      </c>
    </row>
    <row r="1238" spans="1:2" x14ac:dyDescent="0.3">
      <c r="A1238" s="193" t="e">
        <f>IF(Table1[[#This Row],[Date (mm/dd/yyyy)]]&lt;&gt;"", MONTH(Table1[[#This Row],[Date (mm/dd/yyyy)]]), "")</f>
        <v>#VALUE!</v>
      </c>
      <c r="B1238" s="194" t="e">
        <f>CONCATENATE(Table1[[#This Row],[Risk and conditions
(Select from dropdown. To add a category, edit Column A in the Monthly Risk Tracker sheet)]], Table1[[#This Row],[Level
(Select from dropdown)]], A1238)</f>
        <v>#VALUE!</v>
      </c>
    </row>
    <row r="1239" spans="1:2" x14ac:dyDescent="0.3">
      <c r="A1239" s="193" t="e">
        <f>IF(Table1[[#This Row],[Date (mm/dd/yyyy)]]&lt;&gt;"", MONTH(Table1[[#This Row],[Date (mm/dd/yyyy)]]), "")</f>
        <v>#VALUE!</v>
      </c>
      <c r="B1239" s="194" t="e">
        <f>CONCATENATE(Table1[[#This Row],[Risk and conditions
(Select from dropdown. To add a category, edit Column A in the Monthly Risk Tracker sheet)]], Table1[[#This Row],[Level
(Select from dropdown)]], A1239)</f>
        <v>#VALUE!</v>
      </c>
    </row>
    <row r="1240" spans="1:2" x14ac:dyDescent="0.3">
      <c r="A1240" s="193" t="e">
        <f>IF(Table1[[#This Row],[Date (mm/dd/yyyy)]]&lt;&gt;"", MONTH(Table1[[#This Row],[Date (mm/dd/yyyy)]]), "")</f>
        <v>#VALUE!</v>
      </c>
      <c r="B1240" s="194" t="e">
        <f>CONCATENATE(Table1[[#This Row],[Risk and conditions
(Select from dropdown. To add a category, edit Column A in the Monthly Risk Tracker sheet)]], Table1[[#This Row],[Level
(Select from dropdown)]], A1240)</f>
        <v>#VALUE!</v>
      </c>
    </row>
    <row r="1241" spans="1:2" x14ac:dyDescent="0.3">
      <c r="A1241" s="193" t="e">
        <f>IF(Table1[[#This Row],[Date (mm/dd/yyyy)]]&lt;&gt;"", MONTH(Table1[[#This Row],[Date (mm/dd/yyyy)]]), "")</f>
        <v>#VALUE!</v>
      </c>
      <c r="B1241" s="194" t="e">
        <f>CONCATENATE(Table1[[#This Row],[Risk and conditions
(Select from dropdown. To add a category, edit Column A in the Monthly Risk Tracker sheet)]], Table1[[#This Row],[Level
(Select from dropdown)]], A1241)</f>
        <v>#VALUE!</v>
      </c>
    </row>
    <row r="1242" spans="1:2" x14ac:dyDescent="0.3">
      <c r="A1242" s="193" t="e">
        <f>IF(Table1[[#This Row],[Date (mm/dd/yyyy)]]&lt;&gt;"", MONTH(Table1[[#This Row],[Date (mm/dd/yyyy)]]), "")</f>
        <v>#VALUE!</v>
      </c>
      <c r="B1242" s="194" t="e">
        <f>CONCATENATE(Table1[[#This Row],[Risk and conditions
(Select from dropdown. To add a category, edit Column A in the Monthly Risk Tracker sheet)]], Table1[[#This Row],[Level
(Select from dropdown)]], A1242)</f>
        <v>#VALUE!</v>
      </c>
    </row>
    <row r="1243" spans="1:2" x14ac:dyDescent="0.3">
      <c r="A1243" s="193" t="e">
        <f>IF(Table1[[#This Row],[Date (mm/dd/yyyy)]]&lt;&gt;"", MONTH(Table1[[#This Row],[Date (mm/dd/yyyy)]]), "")</f>
        <v>#VALUE!</v>
      </c>
      <c r="B1243" s="194" t="e">
        <f>CONCATENATE(Table1[[#This Row],[Risk and conditions
(Select from dropdown. To add a category, edit Column A in the Monthly Risk Tracker sheet)]], Table1[[#This Row],[Level
(Select from dropdown)]], A1243)</f>
        <v>#VALUE!</v>
      </c>
    </row>
    <row r="1244" spans="1:2" x14ac:dyDescent="0.3">
      <c r="A1244" s="193" t="e">
        <f>IF(Table1[[#This Row],[Date (mm/dd/yyyy)]]&lt;&gt;"", MONTH(Table1[[#This Row],[Date (mm/dd/yyyy)]]), "")</f>
        <v>#VALUE!</v>
      </c>
      <c r="B1244" s="194" t="e">
        <f>CONCATENATE(Table1[[#This Row],[Risk and conditions
(Select from dropdown. To add a category, edit Column A in the Monthly Risk Tracker sheet)]], Table1[[#This Row],[Level
(Select from dropdown)]], A1244)</f>
        <v>#VALUE!</v>
      </c>
    </row>
    <row r="1245" spans="1:2" x14ac:dyDescent="0.3">
      <c r="A1245" s="193" t="e">
        <f>IF(Table1[[#This Row],[Date (mm/dd/yyyy)]]&lt;&gt;"", MONTH(Table1[[#This Row],[Date (mm/dd/yyyy)]]), "")</f>
        <v>#VALUE!</v>
      </c>
      <c r="B1245" s="194" t="e">
        <f>CONCATENATE(Table1[[#This Row],[Risk and conditions
(Select from dropdown. To add a category, edit Column A in the Monthly Risk Tracker sheet)]], Table1[[#This Row],[Level
(Select from dropdown)]], A1245)</f>
        <v>#VALUE!</v>
      </c>
    </row>
    <row r="1246" spans="1:2" x14ac:dyDescent="0.3">
      <c r="A1246" s="193" t="e">
        <f>IF(Table1[[#This Row],[Date (mm/dd/yyyy)]]&lt;&gt;"", MONTH(Table1[[#This Row],[Date (mm/dd/yyyy)]]), "")</f>
        <v>#VALUE!</v>
      </c>
      <c r="B1246" s="194" t="e">
        <f>CONCATENATE(Table1[[#This Row],[Risk and conditions
(Select from dropdown. To add a category, edit Column A in the Monthly Risk Tracker sheet)]], Table1[[#This Row],[Level
(Select from dropdown)]], A1246)</f>
        <v>#VALUE!</v>
      </c>
    </row>
    <row r="1247" spans="1:2" x14ac:dyDescent="0.3">
      <c r="A1247" s="193" t="e">
        <f>IF(Table1[[#This Row],[Date (mm/dd/yyyy)]]&lt;&gt;"", MONTH(Table1[[#This Row],[Date (mm/dd/yyyy)]]), "")</f>
        <v>#VALUE!</v>
      </c>
      <c r="B1247" s="194" t="e">
        <f>CONCATENATE(Table1[[#This Row],[Risk and conditions
(Select from dropdown. To add a category, edit Column A in the Monthly Risk Tracker sheet)]], Table1[[#This Row],[Level
(Select from dropdown)]], A1247)</f>
        <v>#VALUE!</v>
      </c>
    </row>
    <row r="1248" spans="1:2" x14ac:dyDescent="0.3">
      <c r="A1248" s="193" t="e">
        <f>IF(Table1[[#This Row],[Date (mm/dd/yyyy)]]&lt;&gt;"", MONTH(Table1[[#This Row],[Date (mm/dd/yyyy)]]), "")</f>
        <v>#VALUE!</v>
      </c>
      <c r="B1248" s="194" t="e">
        <f>CONCATENATE(Table1[[#This Row],[Risk and conditions
(Select from dropdown. To add a category, edit Column A in the Monthly Risk Tracker sheet)]], Table1[[#This Row],[Level
(Select from dropdown)]], A1248)</f>
        <v>#VALUE!</v>
      </c>
    </row>
    <row r="1249" spans="1:2" x14ac:dyDescent="0.3">
      <c r="A1249" s="193" t="e">
        <f>IF(Table1[[#This Row],[Date (mm/dd/yyyy)]]&lt;&gt;"", MONTH(Table1[[#This Row],[Date (mm/dd/yyyy)]]), "")</f>
        <v>#VALUE!</v>
      </c>
      <c r="B1249" s="194" t="e">
        <f>CONCATENATE(Table1[[#This Row],[Risk and conditions
(Select from dropdown. To add a category, edit Column A in the Monthly Risk Tracker sheet)]], Table1[[#This Row],[Level
(Select from dropdown)]], A1249)</f>
        <v>#VALUE!</v>
      </c>
    </row>
    <row r="1250" spans="1:2" x14ac:dyDescent="0.3">
      <c r="A1250" s="193" t="e">
        <f>IF(Table1[[#This Row],[Date (mm/dd/yyyy)]]&lt;&gt;"", MONTH(Table1[[#This Row],[Date (mm/dd/yyyy)]]), "")</f>
        <v>#VALUE!</v>
      </c>
      <c r="B1250" s="194" t="e">
        <f>CONCATENATE(Table1[[#This Row],[Risk and conditions
(Select from dropdown. To add a category, edit Column A in the Monthly Risk Tracker sheet)]], Table1[[#This Row],[Level
(Select from dropdown)]], A1250)</f>
        <v>#VALUE!</v>
      </c>
    </row>
    <row r="1251" spans="1:2" x14ac:dyDescent="0.3">
      <c r="A1251" s="193" t="e">
        <f>IF(Table1[[#This Row],[Date (mm/dd/yyyy)]]&lt;&gt;"", MONTH(Table1[[#This Row],[Date (mm/dd/yyyy)]]), "")</f>
        <v>#VALUE!</v>
      </c>
      <c r="B1251" s="194" t="e">
        <f>CONCATENATE(Table1[[#This Row],[Risk and conditions
(Select from dropdown. To add a category, edit Column A in the Monthly Risk Tracker sheet)]], Table1[[#This Row],[Level
(Select from dropdown)]], A1251)</f>
        <v>#VALUE!</v>
      </c>
    </row>
    <row r="1252" spans="1:2" x14ac:dyDescent="0.3">
      <c r="A1252" s="193" t="e">
        <f>IF(Table1[[#This Row],[Date (mm/dd/yyyy)]]&lt;&gt;"", MONTH(Table1[[#This Row],[Date (mm/dd/yyyy)]]), "")</f>
        <v>#VALUE!</v>
      </c>
      <c r="B1252" s="194" t="e">
        <f>CONCATENATE(Table1[[#This Row],[Risk and conditions
(Select from dropdown. To add a category, edit Column A in the Monthly Risk Tracker sheet)]], Table1[[#This Row],[Level
(Select from dropdown)]], A1252)</f>
        <v>#VALUE!</v>
      </c>
    </row>
    <row r="1253" spans="1:2" x14ac:dyDescent="0.3">
      <c r="A1253" s="193" t="e">
        <f>IF(Table1[[#This Row],[Date (mm/dd/yyyy)]]&lt;&gt;"", MONTH(Table1[[#This Row],[Date (mm/dd/yyyy)]]), "")</f>
        <v>#VALUE!</v>
      </c>
      <c r="B1253" s="194" t="e">
        <f>CONCATENATE(Table1[[#This Row],[Risk and conditions
(Select from dropdown. To add a category, edit Column A in the Monthly Risk Tracker sheet)]], Table1[[#This Row],[Level
(Select from dropdown)]], A1253)</f>
        <v>#VALUE!</v>
      </c>
    </row>
    <row r="1254" spans="1:2" x14ac:dyDescent="0.3">
      <c r="A1254" s="193" t="e">
        <f>IF(Table1[[#This Row],[Date (mm/dd/yyyy)]]&lt;&gt;"", MONTH(Table1[[#This Row],[Date (mm/dd/yyyy)]]), "")</f>
        <v>#VALUE!</v>
      </c>
      <c r="B1254" s="194" t="e">
        <f>CONCATENATE(Table1[[#This Row],[Risk and conditions
(Select from dropdown. To add a category, edit Column A in the Monthly Risk Tracker sheet)]], Table1[[#This Row],[Level
(Select from dropdown)]], A1254)</f>
        <v>#VALUE!</v>
      </c>
    </row>
    <row r="1255" spans="1:2" x14ac:dyDescent="0.3">
      <c r="A1255" s="193" t="e">
        <f>IF(Table1[[#This Row],[Date (mm/dd/yyyy)]]&lt;&gt;"", MONTH(Table1[[#This Row],[Date (mm/dd/yyyy)]]), "")</f>
        <v>#VALUE!</v>
      </c>
      <c r="B1255" s="194" t="e">
        <f>CONCATENATE(Table1[[#This Row],[Risk and conditions
(Select from dropdown. To add a category, edit Column A in the Monthly Risk Tracker sheet)]], Table1[[#This Row],[Level
(Select from dropdown)]], A1255)</f>
        <v>#VALUE!</v>
      </c>
    </row>
    <row r="1256" spans="1:2" x14ac:dyDescent="0.3">
      <c r="A1256" s="193" t="e">
        <f>IF(Table1[[#This Row],[Date (mm/dd/yyyy)]]&lt;&gt;"", MONTH(Table1[[#This Row],[Date (mm/dd/yyyy)]]), "")</f>
        <v>#VALUE!</v>
      </c>
      <c r="B1256" s="194" t="e">
        <f>CONCATENATE(Table1[[#This Row],[Risk and conditions
(Select from dropdown. To add a category, edit Column A in the Monthly Risk Tracker sheet)]], Table1[[#This Row],[Level
(Select from dropdown)]], A1256)</f>
        <v>#VALUE!</v>
      </c>
    </row>
    <row r="1257" spans="1:2" x14ac:dyDescent="0.3">
      <c r="A1257" s="193" t="e">
        <f>IF(Table1[[#This Row],[Date (mm/dd/yyyy)]]&lt;&gt;"", MONTH(Table1[[#This Row],[Date (mm/dd/yyyy)]]), "")</f>
        <v>#VALUE!</v>
      </c>
      <c r="B1257" s="194" t="e">
        <f>CONCATENATE(Table1[[#This Row],[Risk and conditions
(Select from dropdown. To add a category, edit Column A in the Monthly Risk Tracker sheet)]], Table1[[#This Row],[Level
(Select from dropdown)]], A1257)</f>
        <v>#VALUE!</v>
      </c>
    </row>
    <row r="1258" spans="1:2" x14ac:dyDescent="0.3">
      <c r="A1258" s="193" t="e">
        <f>IF(Table1[[#This Row],[Date (mm/dd/yyyy)]]&lt;&gt;"", MONTH(Table1[[#This Row],[Date (mm/dd/yyyy)]]), "")</f>
        <v>#VALUE!</v>
      </c>
      <c r="B1258" s="194" t="e">
        <f>CONCATENATE(Table1[[#This Row],[Risk and conditions
(Select from dropdown. To add a category, edit Column A in the Monthly Risk Tracker sheet)]], Table1[[#This Row],[Level
(Select from dropdown)]], A1258)</f>
        <v>#VALUE!</v>
      </c>
    </row>
    <row r="1259" spans="1:2" x14ac:dyDescent="0.3">
      <c r="A1259" s="193" t="e">
        <f>IF(Table1[[#This Row],[Date (mm/dd/yyyy)]]&lt;&gt;"", MONTH(Table1[[#This Row],[Date (mm/dd/yyyy)]]), "")</f>
        <v>#VALUE!</v>
      </c>
      <c r="B1259" s="194" t="e">
        <f>CONCATENATE(Table1[[#This Row],[Risk and conditions
(Select from dropdown. To add a category, edit Column A in the Monthly Risk Tracker sheet)]], Table1[[#This Row],[Level
(Select from dropdown)]], A1259)</f>
        <v>#VALUE!</v>
      </c>
    </row>
    <row r="1260" spans="1:2" x14ac:dyDescent="0.3">
      <c r="A1260" s="193" t="e">
        <f>IF(Table1[[#This Row],[Date (mm/dd/yyyy)]]&lt;&gt;"", MONTH(Table1[[#This Row],[Date (mm/dd/yyyy)]]), "")</f>
        <v>#VALUE!</v>
      </c>
      <c r="B1260" s="194" t="e">
        <f>CONCATENATE(Table1[[#This Row],[Risk and conditions
(Select from dropdown. To add a category, edit Column A in the Monthly Risk Tracker sheet)]], Table1[[#This Row],[Level
(Select from dropdown)]], A1260)</f>
        <v>#VALUE!</v>
      </c>
    </row>
    <row r="1261" spans="1:2" x14ac:dyDescent="0.3">
      <c r="A1261" s="193" t="e">
        <f>IF(Table1[[#This Row],[Date (mm/dd/yyyy)]]&lt;&gt;"", MONTH(Table1[[#This Row],[Date (mm/dd/yyyy)]]), "")</f>
        <v>#VALUE!</v>
      </c>
      <c r="B1261" s="194" t="e">
        <f>CONCATENATE(Table1[[#This Row],[Risk and conditions
(Select from dropdown. To add a category, edit Column A in the Monthly Risk Tracker sheet)]], Table1[[#This Row],[Level
(Select from dropdown)]], A1261)</f>
        <v>#VALUE!</v>
      </c>
    </row>
    <row r="1262" spans="1:2" x14ac:dyDescent="0.3">
      <c r="A1262" s="193" t="e">
        <f>IF(Table1[[#This Row],[Date (mm/dd/yyyy)]]&lt;&gt;"", MONTH(Table1[[#This Row],[Date (mm/dd/yyyy)]]), "")</f>
        <v>#VALUE!</v>
      </c>
      <c r="B1262" s="194" t="e">
        <f>CONCATENATE(Table1[[#This Row],[Risk and conditions
(Select from dropdown. To add a category, edit Column A in the Monthly Risk Tracker sheet)]], Table1[[#This Row],[Level
(Select from dropdown)]], A1262)</f>
        <v>#VALUE!</v>
      </c>
    </row>
    <row r="1263" spans="1:2" x14ac:dyDescent="0.3">
      <c r="A1263" s="193" t="e">
        <f>IF(Table1[[#This Row],[Date (mm/dd/yyyy)]]&lt;&gt;"", MONTH(Table1[[#This Row],[Date (mm/dd/yyyy)]]), "")</f>
        <v>#VALUE!</v>
      </c>
      <c r="B1263" s="194" t="e">
        <f>CONCATENATE(Table1[[#This Row],[Risk and conditions
(Select from dropdown. To add a category, edit Column A in the Monthly Risk Tracker sheet)]], Table1[[#This Row],[Level
(Select from dropdown)]], A1263)</f>
        <v>#VALUE!</v>
      </c>
    </row>
    <row r="1264" spans="1:2" x14ac:dyDescent="0.3">
      <c r="A1264" s="193" t="e">
        <f>IF(Table1[[#This Row],[Date (mm/dd/yyyy)]]&lt;&gt;"", MONTH(Table1[[#This Row],[Date (mm/dd/yyyy)]]), "")</f>
        <v>#VALUE!</v>
      </c>
      <c r="B1264" s="194" t="e">
        <f>CONCATENATE(Table1[[#This Row],[Risk and conditions
(Select from dropdown. To add a category, edit Column A in the Monthly Risk Tracker sheet)]], Table1[[#This Row],[Level
(Select from dropdown)]], A1264)</f>
        <v>#VALUE!</v>
      </c>
    </row>
    <row r="1265" spans="1:2" x14ac:dyDescent="0.3">
      <c r="A1265" s="193" t="e">
        <f>IF(Table1[[#This Row],[Date (mm/dd/yyyy)]]&lt;&gt;"", MONTH(Table1[[#This Row],[Date (mm/dd/yyyy)]]), "")</f>
        <v>#VALUE!</v>
      </c>
      <c r="B1265" s="194" t="e">
        <f>CONCATENATE(Table1[[#This Row],[Risk and conditions
(Select from dropdown. To add a category, edit Column A in the Monthly Risk Tracker sheet)]], Table1[[#This Row],[Level
(Select from dropdown)]], A1265)</f>
        <v>#VALUE!</v>
      </c>
    </row>
    <row r="1266" spans="1:2" x14ac:dyDescent="0.3">
      <c r="A1266" s="193" t="e">
        <f>IF(Table1[[#This Row],[Date (mm/dd/yyyy)]]&lt;&gt;"", MONTH(Table1[[#This Row],[Date (mm/dd/yyyy)]]), "")</f>
        <v>#VALUE!</v>
      </c>
      <c r="B1266" s="194" t="e">
        <f>CONCATENATE(Table1[[#This Row],[Risk and conditions
(Select from dropdown. To add a category, edit Column A in the Monthly Risk Tracker sheet)]], Table1[[#This Row],[Level
(Select from dropdown)]], A1266)</f>
        <v>#VALUE!</v>
      </c>
    </row>
    <row r="1267" spans="1:2" x14ac:dyDescent="0.3">
      <c r="A1267" s="193" t="e">
        <f>IF(Table1[[#This Row],[Date (mm/dd/yyyy)]]&lt;&gt;"", MONTH(Table1[[#This Row],[Date (mm/dd/yyyy)]]), "")</f>
        <v>#VALUE!</v>
      </c>
      <c r="B1267" s="194" t="e">
        <f>CONCATENATE(Table1[[#This Row],[Risk and conditions
(Select from dropdown. To add a category, edit Column A in the Monthly Risk Tracker sheet)]], Table1[[#This Row],[Level
(Select from dropdown)]], A1267)</f>
        <v>#VALUE!</v>
      </c>
    </row>
    <row r="1268" spans="1:2" x14ac:dyDescent="0.3">
      <c r="A1268" s="193" t="e">
        <f>IF(Table1[[#This Row],[Date (mm/dd/yyyy)]]&lt;&gt;"", MONTH(Table1[[#This Row],[Date (mm/dd/yyyy)]]), "")</f>
        <v>#VALUE!</v>
      </c>
      <c r="B1268" s="194" t="e">
        <f>CONCATENATE(Table1[[#This Row],[Risk and conditions
(Select from dropdown. To add a category, edit Column A in the Monthly Risk Tracker sheet)]], Table1[[#This Row],[Level
(Select from dropdown)]], A1268)</f>
        <v>#VALUE!</v>
      </c>
    </row>
    <row r="1269" spans="1:2" x14ac:dyDescent="0.3">
      <c r="A1269" s="193" t="e">
        <f>IF(Table1[[#This Row],[Date (mm/dd/yyyy)]]&lt;&gt;"", MONTH(Table1[[#This Row],[Date (mm/dd/yyyy)]]), "")</f>
        <v>#VALUE!</v>
      </c>
      <c r="B1269" s="194" t="e">
        <f>CONCATENATE(Table1[[#This Row],[Risk and conditions
(Select from dropdown. To add a category, edit Column A in the Monthly Risk Tracker sheet)]], Table1[[#This Row],[Level
(Select from dropdown)]], A1269)</f>
        <v>#VALUE!</v>
      </c>
    </row>
    <row r="1270" spans="1:2" x14ac:dyDescent="0.3">
      <c r="A1270" s="193" t="e">
        <f>IF(Table1[[#This Row],[Date (mm/dd/yyyy)]]&lt;&gt;"", MONTH(Table1[[#This Row],[Date (mm/dd/yyyy)]]), "")</f>
        <v>#VALUE!</v>
      </c>
      <c r="B1270" s="194" t="e">
        <f>CONCATENATE(Table1[[#This Row],[Risk and conditions
(Select from dropdown. To add a category, edit Column A in the Monthly Risk Tracker sheet)]], Table1[[#This Row],[Level
(Select from dropdown)]], A1270)</f>
        <v>#VALUE!</v>
      </c>
    </row>
    <row r="1271" spans="1:2" x14ac:dyDescent="0.3">
      <c r="A1271" s="193" t="e">
        <f>IF(Table1[[#This Row],[Date (mm/dd/yyyy)]]&lt;&gt;"", MONTH(Table1[[#This Row],[Date (mm/dd/yyyy)]]), "")</f>
        <v>#VALUE!</v>
      </c>
      <c r="B1271" s="194" t="e">
        <f>CONCATENATE(Table1[[#This Row],[Risk and conditions
(Select from dropdown. To add a category, edit Column A in the Monthly Risk Tracker sheet)]], Table1[[#This Row],[Level
(Select from dropdown)]], A1271)</f>
        <v>#VALUE!</v>
      </c>
    </row>
    <row r="1272" spans="1:2" x14ac:dyDescent="0.3">
      <c r="A1272" s="193" t="e">
        <f>IF(Table1[[#This Row],[Date (mm/dd/yyyy)]]&lt;&gt;"", MONTH(Table1[[#This Row],[Date (mm/dd/yyyy)]]), "")</f>
        <v>#VALUE!</v>
      </c>
      <c r="B1272" s="194" t="e">
        <f>CONCATENATE(Table1[[#This Row],[Risk and conditions
(Select from dropdown. To add a category, edit Column A in the Monthly Risk Tracker sheet)]], Table1[[#This Row],[Level
(Select from dropdown)]], A1272)</f>
        <v>#VALUE!</v>
      </c>
    </row>
    <row r="1273" spans="1:2" x14ac:dyDescent="0.3">
      <c r="A1273" s="193" t="e">
        <f>IF(Table1[[#This Row],[Date (mm/dd/yyyy)]]&lt;&gt;"", MONTH(Table1[[#This Row],[Date (mm/dd/yyyy)]]), "")</f>
        <v>#VALUE!</v>
      </c>
      <c r="B1273" s="194" t="e">
        <f>CONCATENATE(Table1[[#This Row],[Risk and conditions
(Select from dropdown. To add a category, edit Column A in the Monthly Risk Tracker sheet)]], Table1[[#This Row],[Level
(Select from dropdown)]], A1273)</f>
        <v>#VALUE!</v>
      </c>
    </row>
    <row r="1274" spans="1:2" x14ac:dyDescent="0.3">
      <c r="A1274" s="193" t="e">
        <f>IF(Table1[[#This Row],[Date (mm/dd/yyyy)]]&lt;&gt;"", MONTH(Table1[[#This Row],[Date (mm/dd/yyyy)]]), "")</f>
        <v>#VALUE!</v>
      </c>
      <c r="B1274" s="194" t="e">
        <f>CONCATENATE(Table1[[#This Row],[Risk and conditions
(Select from dropdown. To add a category, edit Column A in the Monthly Risk Tracker sheet)]], Table1[[#This Row],[Level
(Select from dropdown)]], A1274)</f>
        <v>#VALUE!</v>
      </c>
    </row>
    <row r="1275" spans="1:2" x14ac:dyDescent="0.3">
      <c r="A1275" s="193" t="e">
        <f>IF(Table1[[#This Row],[Date (mm/dd/yyyy)]]&lt;&gt;"", MONTH(Table1[[#This Row],[Date (mm/dd/yyyy)]]), "")</f>
        <v>#VALUE!</v>
      </c>
      <c r="B1275" s="194" t="e">
        <f>CONCATENATE(Table1[[#This Row],[Risk and conditions
(Select from dropdown. To add a category, edit Column A in the Monthly Risk Tracker sheet)]], Table1[[#This Row],[Level
(Select from dropdown)]], A1275)</f>
        <v>#VALUE!</v>
      </c>
    </row>
    <row r="1276" spans="1:2" x14ac:dyDescent="0.3">
      <c r="A1276" s="193" t="e">
        <f>IF(Table1[[#This Row],[Date (mm/dd/yyyy)]]&lt;&gt;"", MONTH(Table1[[#This Row],[Date (mm/dd/yyyy)]]), "")</f>
        <v>#VALUE!</v>
      </c>
      <c r="B1276" s="194" t="e">
        <f>CONCATENATE(Table1[[#This Row],[Risk and conditions
(Select from dropdown. To add a category, edit Column A in the Monthly Risk Tracker sheet)]], Table1[[#This Row],[Level
(Select from dropdown)]], A1276)</f>
        <v>#VALUE!</v>
      </c>
    </row>
    <row r="1277" spans="1:2" x14ac:dyDescent="0.3">
      <c r="A1277" s="193" t="e">
        <f>IF(Table1[[#This Row],[Date (mm/dd/yyyy)]]&lt;&gt;"", MONTH(Table1[[#This Row],[Date (mm/dd/yyyy)]]), "")</f>
        <v>#VALUE!</v>
      </c>
      <c r="B1277" s="194" t="e">
        <f>CONCATENATE(Table1[[#This Row],[Risk and conditions
(Select from dropdown. To add a category, edit Column A in the Monthly Risk Tracker sheet)]], Table1[[#This Row],[Level
(Select from dropdown)]], A1277)</f>
        <v>#VALUE!</v>
      </c>
    </row>
    <row r="1278" spans="1:2" x14ac:dyDescent="0.3">
      <c r="A1278" s="193" t="e">
        <f>IF(Table1[[#This Row],[Date (mm/dd/yyyy)]]&lt;&gt;"", MONTH(Table1[[#This Row],[Date (mm/dd/yyyy)]]), "")</f>
        <v>#VALUE!</v>
      </c>
      <c r="B1278" s="194" t="e">
        <f>CONCATENATE(Table1[[#This Row],[Risk and conditions
(Select from dropdown. To add a category, edit Column A in the Monthly Risk Tracker sheet)]], Table1[[#This Row],[Level
(Select from dropdown)]], A1278)</f>
        <v>#VALUE!</v>
      </c>
    </row>
    <row r="1279" spans="1:2" x14ac:dyDescent="0.3">
      <c r="A1279" s="193" t="e">
        <f>IF(Table1[[#This Row],[Date (mm/dd/yyyy)]]&lt;&gt;"", MONTH(Table1[[#This Row],[Date (mm/dd/yyyy)]]), "")</f>
        <v>#VALUE!</v>
      </c>
      <c r="B1279" s="194" t="e">
        <f>CONCATENATE(Table1[[#This Row],[Risk and conditions
(Select from dropdown. To add a category, edit Column A in the Monthly Risk Tracker sheet)]], Table1[[#This Row],[Level
(Select from dropdown)]], A1279)</f>
        <v>#VALUE!</v>
      </c>
    </row>
    <row r="1280" spans="1:2" x14ac:dyDescent="0.3">
      <c r="A1280" s="193" t="e">
        <f>IF(Table1[[#This Row],[Date (mm/dd/yyyy)]]&lt;&gt;"", MONTH(Table1[[#This Row],[Date (mm/dd/yyyy)]]), "")</f>
        <v>#VALUE!</v>
      </c>
      <c r="B1280" s="194" t="e">
        <f>CONCATENATE(Table1[[#This Row],[Risk and conditions
(Select from dropdown. To add a category, edit Column A in the Monthly Risk Tracker sheet)]], Table1[[#This Row],[Level
(Select from dropdown)]], A1280)</f>
        <v>#VALUE!</v>
      </c>
    </row>
    <row r="1281" spans="1:2" x14ac:dyDescent="0.3">
      <c r="A1281" s="193" t="e">
        <f>IF(Table1[[#This Row],[Date (mm/dd/yyyy)]]&lt;&gt;"", MONTH(Table1[[#This Row],[Date (mm/dd/yyyy)]]), "")</f>
        <v>#VALUE!</v>
      </c>
      <c r="B1281" s="194" t="e">
        <f>CONCATENATE(Table1[[#This Row],[Risk and conditions
(Select from dropdown. To add a category, edit Column A in the Monthly Risk Tracker sheet)]], Table1[[#This Row],[Level
(Select from dropdown)]], A1281)</f>
        <v>#VALUE!</v>
      </c>
    </row>
    <row r="1282" spans="1:2" x14ac:dyDescent="0.3">
      <c r="A1282" s="193" t="e">
        <f>IF(Table1[[#This Row],[Date (mm/dd/yyyy)]]&lt;&gt;"", MONTH(Table1[[#This Row],[Date (mm/dd/yyyy)]]), "")</f>
        <v>#VALUE!</v>
      </c>
      <c r="B1282" s="194" t="e">
        <f>CONCATENATE(Table1[[#This Row],[Risk and conditions
(Select from dropdown. To add a category, edit Column A in the Monthly Risk Tracker sheet)]], Table1[[#This Row],[Level
(Select from dropdown)]], A1282)</f>
        <v>#VALUE!</v>
      </c>
    </row>
    <row r="1283" spans="1:2" x14ac:dyDescent="0.3">
      <c r="A1283" s="193" t="e">
        <f>IF(Table1[[#This Row],[Date (mm/dd/yyyy)]]&lt;&gt;"", MONTH(Table1[[#This Row],[Date (mm/dd/yyyy)]]), "")</f>
        <v>#VALUE!</v>
      </c>
      <c r="B1283" s="194" t="e">
        <f>CONCATENATE(Table1[[#This Row],[Risk and conditions
(Select from dropdown. To add a category, edit Column A in the Monthly Risk Tracker sheet)]], Table1[[#This Row],[Level
(Select from dropdown)]], A1283)</f>
        <v>#VALUE!</v>
      </c>
    </row>
    <row r="1284" spans="1:2" x14ac:dyDescent="0.3">
      <c r="A1284" s="193" t="e">
        <f>IF(Table1[[#This Row],[Date (mm/dd/yyyy)]]&lt;&gt;"", MONTH(Table1[[#This Row],[Date (mm/dd/yyyy)]]), "")</f>
        <v>#VALUE!</v>
      </c>
      <c r="B1284" s="194" t="e">
        <f>CONCATENATE(Table1[[#This Row],[Risk and conditions
(Select from dropdown. To add a category, edit Column A in the Monthly Risk Tracker sheet)]], Table1[[#This Row],[Level
(Select from dropdown)]], A1284)</f>
        <v>#VALUE!</v>
      </c>
    </row>
    <row r="1285" spans="1:2" x14ac:dyDescent="0.3">
      <c r="A1285" s="193" t="e">
        <f>IF(Table1[[#This Row],[Date (mm/dd/yyyy)]]&lt;&gt;"", MONTH(Table1[[#This Row],[Date (mm/dd/yyyy)]]), "")</f>
        <v>#VALUE!</v>
      </c>
      <c r="B1285" s="194" t="e">
        <f>CONCATENATE(Table1[[#This Row],[Risk and conditions
(Select from dropdown. To add a category, edit Column A in the Monthly Risk Tracker sheet)]], Table1[[#This Row],[Level
(Select from dropdown)]], A1285)</f>
        <v>#VALUE!</v>
      </c>
    </row>
    <row r="1286" spans="1:2" x14ac:dyDescent="0.3">
      <c r="A1286" s="193" t="e">
        <f>IF(Table1[[#This Row],[Date (mm/dd/yyyy)]]&lt;&gt;"", MONTH(Table1[[#This Row],[Date (mm/dd/yyyy)]]), "")</f>
        <v>#VALUE!</v>
      </c>
      <c r="B1286" s="194" t="e">
        <f>CONCATENATE(Table1[[#This Row],[Risk and conditions
(Select from dropdown. To add a category, edit Column A in the Monthly Risk Tracker sheet)]], Table1[[#This Row],[Level
(Select from dropdown)]], A1286)</f>
        <v>#VALUE!</v>
      </c>
    </row>
    <row r="1287" spans="1:2" x14ac:dyDescent="0.3">
      <c r="A1287" s="193" t="e">
        <f>IF(Table1[[#This Row],[Date (mm/dd/yyyy)]]&lt;&gt;"", MONTH(Table1[[#This Row],[Date (mm/dd/yyyy)]]), "")</f>
        <v>#VALUE!</v>
      </c>
      <c r="B1287" s="194" t="e">
        <f>CONCATENATE(Table1[[#This Row],[Risk and conditions
(Select from dropdown. To add a category, edit Column A in the Monthly Risk Tracker sheet)]], Table1[[#This Row],[Level
(Select from dropdown)]], A1287)</f>
        <v>#VALUE!</v>
      </c>
    </row>
    <row r="1288" spans="1:2" x14ac:dyDescent="0.3">
      <c r="A1288" s="193" t="e">
        <f>IF(Table1[[#This Row],[Date (mm/dd/yyyy)]]&lt;&gt;"", MONTH(Table1[[#This Row],[Date (mm/dd/yyyy)]]), "")</f>
        <v>#VALUE!</v>
      </c>
      <c r="B1288" s="194" t="e">
        <f>CONCATENATE(Table1[[#This Row],[Risk and conditions
(Select from dropdown. To add a category, edit Column A in the Monthly Risk Tracker sheet)]], Table1[[#This Row],[Level
(Select from dropdown)]], A1288)</f>
        <v>#VALUE!</v>
      </c>
    </row>
    <row r="1289" spans="1:2" x14ac:dyDescent="0.3">
      <c r="A1289" s="193" t="e">
        <f>IF(Table1[[#This Row],[Date (mm/dd/yyyy)]]&lt;&gt;"", MONTH(Table1[[#This Row],[Date (mm/dd/yyyy)]]), "")</f>
        <v>#VALUE!</v>
      </c>
      <c r="B1289" s="194" t="e">
        <f>CONCATENATE(Table1[[#This Row],[Risk and conditions
(Select from dropdown. To add a category, edit Column A in the Monthly Risk Tracker sheet)]], Table1[[#This Row],[Level
(Select from dropdown)]], A1289)</f>
        <v>#VALUE!</v>
      </c>
    </row>
    <row r="1290" spans="1:2" x14ac:dyDescent="0.3">
      <c r="A1290" s="193" t="e">
        <f>IF(Table1[[#This Row],[Date (mm/dd/yyyy)]]&lt;&gt;"", MONTH(Table1[[#This Row],[Date (mm/dd/yyyy)]]), "")</f>
        <v>#VALUE!</v>
      </c>
      <c r="B1290" s="194" t="e">
        <f>CONCATENATE(Table1[[#This Row],[Risk and conditions
(Select from dropdown. To add a category, edit Column A in the Monthly Risk Tracker sheet)]], Table1[[#This Row],[Level
(Select from dropdown)]], A1290)</f>
        <v>#VALUE!</v>
      </c>
    </row>
    <row r="1291" spans="1:2" x14ac:dyDescent="0.3">
      <c r="A1291" s="193" t="e">
        <f>IF(Table1[[#This Row],[Date (mm/dd/yyyy)]]&lt;&gt;"", MONTH(Table1[[#This Row],[Date (mm/dd/yyyy)]]), "")</f>
        <v>#VALUE!</v>
      </c>
      <c r="B1291" s="194" t="e">
        <f>CONCATENATE(Table1[[#This Row],[Risk and conditions
(Select from dropdown. To add a category, edit Column A in the Monthly Risk Tracker sheet)]], Table1[[#This Row],[Level
(Select from dropdown)]], A1291)</f>
        <v>#VALUE!</v>
      </c>
    </row>
    <row r="1292" spans="1:2" x14ac:dyDescent="0.3">
      <c r="A1292" s="193" t="e">
        <f>IF(Table1[[#This Row],[Date (mm/dd/yyyy)]]&lt;&gt;"", MONTH(Table1[[#This Row],[Date (mm/dd/yyyy)]]), "")</f>
        <v>#VALUE!</v>
      </c>
      <c r="B1292" s="194" t="e">
        <f>CONCATENATE(Table1[[#This Row],[Risk and conditions
(Select from dropdown. To add a category, edit Column A in the Monthly Risk Tracker sheet)]], Table1[[#This Row],[Level
(Select from dropdown)]], A1292)</f>
        <v>#VALUE!</v>
      </c>
    </row>
    <row r="1293" spans="1:2" x14ac:dyDescent="0.3">
      <c r="A1293" s="193" t="e">
        <f>IF(Table1[[#This Row],[Date (mm/dd/yyyy)]]&lt;&gt;"", MONTH(Table1[[#This Row],[Date (mm/dd/yyyy)]]), "")</f>
        <v>#VALUE!</v>
      </c>
      <c r="B1293" s="194" t="e">
        <f>CONCATENATE(Table1[[#This Row],[Risk and conditions
(Select from dropdown. To add a category, edit Column A in the Monthly Risk Tracker sheet)]], Table1[[#This Row],[Level
(Select from dropdown)]], A1293)</f>
        <v>#VALUE!</v>
      </c>
    </row>
    <row r="1294" spans="1:2" x14ac:dyDescent="0.3">
      <c r="A1294" s="193" t="e">
        <f>IF(Table1[[#This Row],[Date (mm/dd/yyyy)]]&lt;&gt;"", MONTH(Table1[[#This Row],[Date (mm/dd/yyyy)]]), "")</f>
        <v>#VALUE!</v>
      </c>
      <c r="B1294" s="194" t="e">
        <f>CONCATENATE(Table1[[#This Row],[Risk and conditions
(Select from dropdown. To add a category, edit Column A in the Monthly Risk Tracker sheet)]], Table1[[#This Row],[Level
(Select from dropdown)]], A1294)</f>
        <v>#VALUE!</v>
      </c>
    </row>
    <row r="1295" spans="1:2" x14ac:dyDescent="0.3">
      <c r="A1295" s="193" t="e">
        <f>IF(Table1[[#This Row],[Date (mm/dd/yyyy)]]&lt;&gt;"", MONTH(Table1[[#This Row],[Date (mm/dd/yyyy)]]), "")</f>
        <v>#VALUE!</v>
      </c>
      <c r="B1295" s="194" t="e">
        <f>CONCATENATE(Table1[[#This Row],[Risk and conditions
(Select from dropdown. To add a category, edit Column A in the Monthly Risk Tracker sheet)]], Table1[[#This Row],[Level
(Select from dropdown)]], A1295)</f>
        <v>#VALUE!</v>
      </c>
    </row>
    <row r="1296" spans="1:2" x14ac:dyDescent="0.3">
      <c r="A1296" s="193" t="e">
        <f>IF(Table1[[#This Row],[Date (mm/dd/yyyy)]]&lt;&gt;"", MONTH(Table1[[#This Row],[Date (mm/dd/yyyy)]]), "")</f>
        <v>#VALUE!</v>
      </c>
      <c r="B1296" s="194" t="e">
        <f>CONCATENATE(Table1[[#This Row],[Risk and conditions
(Select from dropdown. To add a category, edit Column A in the Monthly Risk Tracker sheet)]], Table1[[#This Row],[Level
(Select from dropdown)]], A1296)</f>
        <v>#VALUE!</v>
      </c>
    </row>
    <row r="1297" spans="1:2" x14ac:dyDescent="0.3">
      <c r="A1297" s="193" t="e">
        <f>IF(Table1[[#This Row],[Date (mm/dd/yyyy)]]&lt;&gt;"", MONTH(Table1[[#This Row],[Date (mm/dd/yyyy)]]), "")</f>
        <v>#VALUE!</v>
      </c>
      <c r="B1297" s="194" t="e">
        <f>CONCATENATE(Table1[[#This Row],[Risk and conditions
(Select from dropdown. To add a category, edit Column A in the Monthly Risk Tracker sheet)]], Table1[[#This Row],[Level
(Select from dropdown)]], A1297)</f>
        <v>#VALUE!</v>
      </c>
    </row>
    <row r="1298" spans="1:2" x14ac:dyDescent="0.3">
      <c r="A1298" s="193" t="e">
        <f>IF(Table1[[#This Row],[Date (mm/dd/yyyy)]]&lt;&gt;"", MONTH(Table1[[#This Row],[Date (mm/dd/yyyy)]]), "")</f>
        <v>#VALUE!</v>
      </c>
      <c r="B1298" s="194" t="e">
        <f>CONCATENATE(Table1[[#This Row],[Risk and conditions
(Select from dropdown. To add a category, edit Column A in the Monthly Risk Tracker sheet)]], Table1[[#This Row],[Level
(Select from dropdown)]], A1298)</f>
        <v>#VALUE!</v>
      </c>
    </row>
    <row r="1299" spans="1:2" x14ac:dyDescent="0.3">
      <c r="A1299" s="193" t="e">
        <f>IF(Table1[[#This Row],[Date (mm/dd/yyyy)]]&lt;&gt;"", MONTH(Table1[[#This Row],[Date (mm/dd/yyyy)]]), "")</f>
        <v>#VALUE!</v>
      </c>
      <c r="B1299" s="194" t="e">
        <f>CONCATENATE(Table1[[#This Row],[Risk and conditions
(Select from dropdown. To add a category, edit Column A in the Monthly Risk Tracker sheet)]], Table1[[#This Row],[Level
(Select from dropdown)]], A1299)</f>
        <v>#VALUE!</v>
      </c>
    </row>
    <row r="1300" spans="1:2" x14ac:dyDescent="0.3">
      <c r="A1300" s="193" t="e">
        <f>IF(Table1[[#This Row],[Date (mm/dd/yyyy)]]&lt;&gt;"", MONTH(Table1[[#This Row],[Date (mm/dd/yyyy)]]), "")</f>
        <v>#VALUE!</v>
      </c>
      <c r="B1300" s="194" t="e">
        <f>CONCATENATE(Table1[[#This Row],[Risk and conditions
(Select from dropdown. To add a category, edit Column A in the Monthly Risk Tracker sheet)]], Table1[[#This Row],[Level
(Select from dropdown)]], A1300)</f>
        <v>#VALUE!</v>
      </c>
    </row>
    <row r="1301" spans="1:2" x14ac:dyDescent="0.3">
      <c r="A1301" s="193" t="e">
        <f>IF(Table1[[#This Row],[Date (mm/dd/yyyy)]]&lt;&gt;"", MONTH(Table1[[#This Row],[Date (mm/dd/yyyy)]]), "")</f>
        <v>#VALUE!</v>
      </c>
      <c r="B1301" s="194" t="e">
        <f>CONCATENATE(Table1[[#This Row],[Risk and conditions
(Select from dropdown. To add a category, edit Column A in the Monthly Risk Tracker sheet)]], Table1[[#This Row],[Level
(Select from dropdown)]], A1301)</f>
        <v>#VALUE!</v>
      </c>
    </row>
    <row r="1302" spans="1:2" x14ac:dyDescent="0.3">
      <c r="A1302" s="193" t="e">
        <f>IF(Table1[[#This Row],[Date (mm/dd/yyyy)]]&lt;&gt;"", MONTH(Table1[[#This Row],[Date (mm/dd/yyyy)]]), "")</f>
        <v>#VALUE!</v>
      </c>
      <c r="B1302" s="194" t="e">
        <f>CONCATENATE(Table1[[#This Row],[Risk and conditions
(Select from dropdown. To add a category, edit Column A in the Monthly Risk Tracker sheet)]], Table1[[#This Row],[Level
(Select from dropdown)]], A1302)</f>
        <v>#VALUE!</v>
      </c>
    </row>
    <row r="1303" spans="1:2" x14ac:dyDescent="0.3">
      <c r="A1303" s="193" t="e">
        <f>IF(Table1[[#This Row],[Date (mm/dd/yyyy)]]&lt;&gt;"", MONTH(Table1[[#This Row],[Date (mm/dd/yyyy)]]), "")</f>
        <v>#VALUE!</v>
      </c>
      <c r="B1303" s="194" t="e">
        <f>CONCATENATE(Table1[[#This Row],[Risk and conditions
(Select from dropdown. To add a category, edit Column A in the Monthly Risk Tracker sheet)]], Table1[[#This Row],[Level
(Select from dropdown)]], A1303)</f>
        <v>#VALUE!</v>
      </c>
    </row>
    <row r="1304" spans="1:2" x14ac:dyDescent="0.3">
      <c r="A1304" s="193" t="e">
        <f>IF(Table1[[#This Row],[Date (mm/dd/yyyy)]]&lt;&gt;"", MONTH(Table1[[#This Row],[Date (mm/dd/yyyy)]]), "")</f>
        <v>#VALUE!</v>
      </c>
      <c r="B1304" s="194" t="e">
        <f>CONCATENATE(Table1[[#This Row],[Risk and conditions
(Select from dropdown. To add a category, edit Column A in the Monthly Risk Tracker sheet)]], Table1[[#This Row],[Level
(Select from dropdown)]], A1304)</f>
        <v>#VALUE!</v>
      </c>
    </row>
    <row r="1305" spans="1:2" x14ac:dyDescent="0.3">
      <c r="A1305" s="193" t="e">
        <f>IF(Table1[[#This Row],[Date (mm/dd/yyyy)]]&lt;&gt;"", MONTH(Table1[[#This Row],[Date (mm/dd/yyyy)]]), "")</f>
        <v>#VALUE!</v>
      </c>
      <c r="B1305" s="194" t="e">
        <f>CONCATENATE(Table1[[#This Row],[Risk and conditions
(Select from dropdown. To add a category, edit Column A in the Monthly Risk Tracker sheet)]], Table1[[#This Row],[Level
(Select from dropdown)]], A1305)</f>
        <v>#VALUE!</v>
      </c>
    </row>
    <row r="1306" spans="1:2" x14ac:dyDescent="0.3">
      <c r="A1306" s="193" t="e">
        <f>IF(Table1[[#This Row],[Date (mm/dd/yyyy)]]&lt;&gt;"", MONTH(Table1[[#This Row],[Date (mm/dd/yyyy)]]), "")</f>
        <v>#VALUE!</v>
      </c>
      <c r="B1306" s="194" t="e">
        <f>CONCATENATE(Table1[[#This Row],[Risk and conditions
(Select from dropdown. To add a category, edit Column A in the Monthly Risk Tracker sheet)]], Table1[[#This Row],[Level
(Select from dropdown)]], A1306)</f>
        <v>#VALUE!</v>
      </c>
    </row>
    <row r="1307" spans="1:2" x14ac:dyDescent="0.3">
      <c r="A1307" s="193" t="e">
        <f>IF(Table1[[#This Row],[Date (mm/dd/yyyy)]]&lt;&gt;"", MONTH(Table1[[#This Row],[Date (mm/dd/yyyy)]]), "")</f>
        <v>#VALUE!</v>
      </c>
      <c r="B1307" s="194" t="e">
        <f>CONCATENATE(Table1[[#This Row],[Risk and conditions
(Select from dropdown. To add a category, edit Column A in the Monthly Risk Tracker sheet)]], Table1[[#This Row],[Level
(Select from dropdown)]], A1307)</f>
        <v>#VALUE!</v>
      </c>
    </row>
    <row r="1308" spans="1:2" x14ac:dyDescent="0.3">
      <c r="A1308" s="193" t="e">
        <f>IF(Table1[[#This Row],[Date (mm/dd/yyyy)]]&lt;&gt;"", MONTH(Table1[[#This Row],[Date (mm/dd/yyyy)]]), "")</f>
        <v>#VALUE!</v>
      </c>
      <c r="B1308" s="194" t="e">
        <f>CONCATENATE(Table1[[#This Row],[Risk and conditions
(Select from dropdown. To add a category, edit Column A in the Monthly Risk Tracker sheet)]], Table1[[#This Row],[Level
(Select from dropdown)]], A1308)</f>
        <v>#VALUE!</v>
      </c>
    </row>
    <row r="1309" spans="1:2" x14ac:dyDescent="0.3">
      <c r="A1309" s="193" t="e">
        <f>IF(Table1[[#This Row],[Date (mm/dd/yyyy)]]&lt;&gt;"", MONTH(Table1[[#This Row],[Date (mm/dd/yyyy)]]), "")</f>
        <v>#VALUE!</v>
      </c>
      <c r="B1309" s="194" t="e">
        <f>CONCATENATE(Table1[[#This Row],[Risk and conditions
(Select from dropdown. To add a category, edit Column A in the Monthly Risk Tracker sheet)]], Table1[[#This Row],[Level
(Select from dropdown)]], A1309)</f>
        <v>#VALUE!</v>
      </c>
    </row>
    <row r="1310" spans="1:2" x14ac:dyDescent="0.3">
      <c r="A1310" s="193" t="e">
        <f>IF(Table1[[#This Row],[Date (mm/dd/yyyy)]]&lt;&gt;"", MONTH(Table1[[#This Row],[Date (mm/dd/yyyy)]]), "")</f>
        <v>#VALUE!</v>
      </c>
      <c r="B1310" s="194" t="e">
        <f>CONCATENATE(Table1[[#This Row],[Risk and conditions
(Select from dropdown. To add a category, edit Column A in the Monthly Risk Tracker sheet)]], Table1[[#This Row],[Level
(Select from dropdown)]], A1310)</f>
        <v>#VALUE!</v>
      </c>
    </row>
    <row r="1311" spans="1:2" x14ac:dyDescent="0.3">
      <c r="A1311" s="193" t="e">
        <f>IF(Table1[[#This Row],[Date (mm/dd/yyyy)]]&lt;&gt;"", MONTH(Table1[[#This Row],[Date (mm/dd/yyyy)]]), "")</f>
        <v>#VALUE!</v>
      </c>
      <c r="B1311" s="194" t="e">
        <f>CONCATENATE(Table1[[#This Row],[Risk and conditions
(Select from dropdown. To add a category, edit Column A in the Monthly Risk Tracker sheet)]], Table1[[#This Row],[Level
(Select from dropdown)]], A1311)</f>
        <v>#VALUE!</v>
      </c>
    </row>
    <row r="1312" spans="1:2" x14ac:dyDescent="0.3">
      <c r="A1312" s="193" t="e">
        <f>IF(Table1[[#This Row],[Date (mm/dd/yyyy)]]&lt;&gt;"", MONTH(Table1[[#This Row],[Date (mm/dd/yyyy)]]), "")</f>
        <v>#VALUE!</v>
      </c>
      <c r="B1312" s="194" t="e">
        <f>CONCATENATE(Table1[[#This Row],[Risk and conditions
(Select from dropdown. To add a category, edit Column A in the Monthly Risk Tracker sheet)]], Table1[[#This Row],[Level
(Select from dropdown)]], A1312)</f>
        <v>#VALUE!</v>
      </c>
    </row>
    <row r="1313" spans="1:2" x14ac:dyDescent="0.3">
      <c r="A1313" s="193" t="e">
        <f>IF(Table1[[#This Row],[Date (mm/dd/yyyy)]]&lt;&gt;"", MONTH(Table1[[#This Row],[Date (mm/dd/yyyy)]]), "")</f>
        <v>#VALUE!</v>
      </c>
      <c r="B1313" s="194" t="e">
        <f>CONCATENATE(Table1[[#This Row],[Risk and conditions
(Select from dropdown. To add a category, edit Column A in the Monthly Risk Tracker sheet)]], Table1[[#This Row],[Level
(Select from dropdown)]], A1313)</f>
        <v>#VALUE!</v>
      </c>
    </row>
    <row r="1314" spans="1:2" x14ac:dyDescent="0.3">
      <c r="A1314" s="193" t="e">
        <f>IF(Table1[[#This Row],[Date (mm/dd/yyyy)]]&lt;&gt;"", MONTH(Table1[[#This Row],[Date (mm/dd/yyyy)]]), "")</f>
        <v>#VALUE!</v>
      </c>
      <c r="B1314" s="194" t="e">
        <f>CONCATENATE(Table1[[#This Row],[Risk and conditions
(Select from dropdown. To add a category, edit Column A in the Monthly Risk Tracker sheet)]], Table1[[#This Row],[Level
(Select from dropdown)]], A1314)</f>
        <v>#VALUE!</v>
      </c>
    </row>
    <row r="1315" spans="1:2" x14ac:dyDescent="0.3">
      <c r="A1315" s="193" t="e">
        <f>IF(Table1[[#This Row],[Date (mm/dd/yyyy)]]&lt;&gt;"", MONTH(Table1[[#This Row],[Date (mm/dd/yyyy)]]), "")</f>
        <v>#VALUE!</v>
      </c>
      <c r="B1315" s="194" t="e">
        <f>CONCATENATE(Table1[[#This Row],[Risk and conditions
(Select from dropdown. To add a category, edit Column A in the Monthly Risk Tracker sheet)]], Table1[[#This Row],[Level
(Select from dropdown)]], A1315)</f>
        <v>#VALUE!</v>
      </c>
    </row>
    <row r="1316" spans="1:2" x14ac:dyDescent="0.3">
      <c r="A1316" s="193" t="e">
        <f>IF(Table1[[#This Row],[Date (mm/dd/yyyy)]]&lt;&gt;"", MONTH(Table1[[#This Row],[Date (mm/dd/yyyy)]]), "")</f>
        <v>#VALUE!</v>
      </c>
      <c r="B1316" s="194" t="e">
        <f>CONCATENATE(Table1[[#This Row],[Risk and conditions
(Select from dropdown. To add a category, edit Column A in the Monthly Risk Tracker sheet)]], Table1[[#This Row],[Level
(Select from dropdown)]], A1316)</f>
        <v>#VALUE!</v>
      </c>
    </row>
    <row r="1317" spans="1:2" x14ac:dyDescent="0.3">
      <c r="A1317" s="193" t="e">
        <f>IF(Table1[[#This Row],[Date (mm/dd/yyyy)]]&lt;&gt;"", MONTH(Table1[[#This Row],[Date (mm/dd/yyyy)]]), "")</f>
        <v>#VALUE!</v>
      </c>
      <c r="B1317" s="194" t="e">
        <f>CONCATENATE(Table1[[#This Row],[Risk and conditions
(Select from dropdown. To add a category, edit Column A in the Monthly Risk Tracker sheet)]], Table1[[#This Row],[Level
(Select from dropdown)]], A1317)</f>
        <v>#VALUE!</v>
      </c>
    </row>
    <row r="1318" spans="1:2" x14ac:dyDescent="0.3">
      <c r="A1318" s="193" t="e">
        <f>IF(Table1[[#This Row],[Date (mm/dd/yyyy)]]&lt;&gt;"", MONTH(Table1[[#This Row],[Date (mm/dd/yyyy)]]), "")</f>
        <v>#VALUE!</v>
      </c>
      <c r="B1318" s="194" t="e">
        <f>CONCATENATE(Table1[[#This Row],[Risk and conditions
(Select from dropdown. To add a category, edit Column A in the Monthly Risk Tracker sheet)]], Table1[[#This Row],[Level
(Select from dropdown)]], A1318)</f>
        <v>#VALUE!</v>
      </c>
    </row>
    <row r="1319" spans="1:2" x14ac:dyDescent="0.3">
      <c r="A1319" s="193" t="e">
        <f>IF(Table1[[#This Row],[Date (mm/dd/yyyy)]]&lt;&gt;"", MONTH(Table1[[#This Row],[Date (mm/dd/yyyy)]]), "")</f>
        <v>#VALUE!</v>
      </c>
      <c r="B1319" s="194" t="e">
        <f>CONCATENATE(Table1[[#This Row],[Risk and conditions
(Select from dropdown. To add a category, edit Column A in the Monthly Risk Tracker sheet)]], Table1[[#This Row],[Level
(Select from dropdown)]], A1319)</f>
        <v>#VALUE!</v>
      </c>
    </row>
    <row r="1320" spans="1:2" x14ac:dyDescent="0.3">
      <c r="A1320" s="193" t="e">
        <f>IF(Table1[[#This Row],[Date (mm/dd/yyyy)]]&lt;&gt;"", MONTH(Table1[[#This Row],[Date (mm/dd/yyyy)]]), "")</f>
        <v>#VALUE!</v>
      </c>
      <c r="B1320" s="194" t="e">
        <f>CONCATENATE(Table1[[#This Row],[Risk and conditions
(Select from dropdown. To add a category, edit Column A in the Monthly Risk Tracker sheet)]], Table1[[#This Row],[Level
(Select from dropdown)]], A1320)</f>
        <v>#VALUE!</v>
      </c>
    </row>
    <row r="1321" spans="1:2" x14ac:dyDescent="0.3">
      <c r="A1321" s="193" t="e">
        <f>IF(Table1[[#This Row],[Date (mm/dd/yyyy)]]&lt;&gt;"", MONTH(Table1[[#This Row],[Date (mm/dd/yyyy)]]), "")</f>
        <v>#VALUE!</v>
      </c>
      <c r="B1321" s="194" t="e">
        <f>CONCATENATE(Table1[[#This Row],[Risk and conditions
(Select from dropdown. To add a category, edit Column A in the Monthly Risk Tracker sheet)]], Table1[[#This Row],[Level
(Select from dropdown)]], A1321)</f>
        <v>#VALUE!</v>
      </c>
    </row>
    <row r="1322" spans="1:2" x14ac:dyDescent="0.3">
      <c r="A1322" s="193" t="e">
        <f>IF(Table1[[#This Row],[Date (mm/dd/yyyy)]]&lt;&gt;"", MONTH(Table1[[#This Row],[Date (mm/dd/yyyy)]]), "")</f>
        <v>#VALUE!</v>
      </c>
      <c r="B1322" s="194" t="e">
        <f>CONCATENATE(Table1[[#This Row],[Risk and conditions
(Select from dropdown. To add a category, edit Column A in the Monthly Risk Tracker sheet)]], Table1[[#This Row],[Level
(Select from dropdown)]], A1322)</f>
        <v>#VALUE!</v>
      </c>
    </row>
    <row r="1323" spans="1:2" x14ac:dyDescent="0.3">
      <c r="A1323" s="193" t="e">
        <f>IF(Table1[[#This Row],[Date (mm/dd/yyyy)]]&lt;&gt;"", MONTH(Table1[[#This Row],[Date (mm/dd/yyyy)]]), "")</f>
        <v>#VALUE!</v>
      </c>
      <c r="B1323" s="194" t="e">
        <f>CONCATENATE(Table1[[#This Row],[Risk and conditions
(Select from dropdown. To add a category, edit Column A in the Monthly Risk Tracker sheet)]], Table1[[#This Row],[Level
(Select from dropdown)]], A1323)</f>
        <v>#VALUE!</v>
      </c>
    </row>
    <row r="1324" spans="1:2" x14ac:dyDescent="0.3">
      <c r="A1324" s="193" t="e">
        <f>IF(Table1[[#This Row],[Date (mm/dd/yyyy)]]&lt;&gt;"", MONTH(Table1[[#This Row],[Date (mm/dd/yyyy)]]), "")</f>
        <v>#VALUE!</v>
      </c>
      <c r="B1324" s="194" t="e">
        <f>CONCATENATE(Table1[[#This Row],[Risk and conditions
(Select from dropdown. To add a category, edit Column A in the Monthly Risk Tracker sheet)]], Table1[[#This Row],[Level
(Select from dropdown)]], A1324)</f>
        <v>#VALUE!</v>
      </c>
    </row>
    <row r="1325" spans="1:2" x14ac:dyDescent="0.3">
      <c r="A1325" s="193" t="e">
        <f>IF(Table1[[#This Row],[Date (mm/dd/yyyy)]]&lt;&gt;"", MONTH(Table1[[#This Row],[Date (mm/dd/yyyy)]]), "")</f>
        <v>#VALUE!</v>
      </c>
      <c r="B1325" s="194" t="e">
        <f>CONCATENATE(Table1[[#This Row],[Risk and conditions
(Select from dropdown. To add a category, edit Column A in the Monthly Risk Tracker sheet)]], Table1[[#This Row],[Level
(Select from dropdown)]], A1325)</f>
        <v>#VALUE!</v>
      </c>
    </row>
    <row r="1326" spans="1:2" x14ac:dyDescent="0.3">
      <c r="A1326" s="193" t="e">
        <f>IF(Table1[[#This Row],[Date (mm/dd/yyyy)]]&lt;&gt;"", MONTH(Table1[[#This Row],[Date (mm/dd/yyyy)]]), "")</f>
        <v>#VALUE!</v>
      </c>
      <c r="B1326" s="194" t="e">
        <f>CONCATENATE(Table1[[#This Row],[Risk and conditions
(Select from dropdown. To add a category, edit Column A in the Monthly Risk Tracker sheet)]], Table1[[#This Row],[Level
(Select from dropdown)]], A1326)</f>
        <v>#VALUE!</v>
      </c>
    </row>
    <row r="1327" spans="1:2" x14ac:dyDescent="0.3">
      <c r="A1327" s="193" t="e">
        <f>IF(Table1[[#This Row],[Date (mm/dd/yyyy)]]&lt;&gt;"", MONTH(Table1[[#This Row],[Date (mm/dd/yyyy)]]), "")</f>
        <v>#VALUE!</v>
      </c>
      <c r="B1327" s="194" t="e">
        <f>CONCATENATE(Table1[[#This Row],[Risk and conditions
(Select from dropdown. To add a category, edit Column A in the Monthly Risk Tracker sheet)]], Table1[[#This Row],[Level
(Select from dropdown)]], A1327)</f>
        <v>#VALUE!</v>
      </c>
    </row>
    <row r="1328" spans="1:2" x14ac:dyDescent="0.3">
      <c r="A1328" s="193" t="e">
        <f>IF(Table1[[#This Row],[Date (mm/dd/yyyy)]]&lt;&gt;"", MONTH(Table1[[#This Row],[Date (mm/dd/yyyy)]]), "")</f>
        <v>#VALUE!</v>
      </c>
      <c r="B1328" s="194" t="e">
        <f>CONCATENATE(Table1[[#This Row],[Risk and conditions
(Select from dropdown. To add a category, edit Column A in the Monthly Risk Tracker sheet)]], Table1[[#This Row],[Level
(Select from dropdown)]], A1328)</f>
        <v>#VALUE!</v>
      </c>
    </row>
    <row r="1329" spans="1:2" x14ac:dyDescent="0.3">
      <c r="A1329" s="193" t="e">
        <f>IF(Table1[[#This Row],[Date (mm/dd/yyyy)]]&lt;&gt;"", MONTH(Table1[[#This Row],[Date (mm/dd/yyyy)]]), "")</f>
        <v>#VALUE!</v>
      </c>
      <c r="B1329" s="194" t="e">
        <f>CONCATENATE(Table1[[#This Row],[Risk and conditions
(Select from dropdown. To add a category, edit Column A in the Monthly Risk Tracker sheet)]], Table1[[#This Row],[Level
(Select from dropdown)]], A1329)</f>
        <v>#VALUE!</v>
      </c>
    </row>
    <row r="1330" spans="1:2" x14ac:dyDescent="0.3">
      <c r="A1330" s="193" t="e">
        <f>IF(Table1[[#This Row],[Date (mm/dd/yyyy)]]&lt;&gt;"", MONTH(Table1[[#This Row],[Date (mm/dd/yyyy)]]), "")</f>
        <v>#VALUE!</v>
      </c>
      <c r="B1330" s="194" t="e">
        <f>CONCATENATE(Table1[[#This Row],[Risk and conditions
(Select from dropdown. To add a category, edit Column A in the Monthly Risk Tracker sheet)]], Table1[[#This Row],[Level
(Select from dropdown)]], A1330)</f>
        <v>#VALUE!</v>
      </c>
    </row>
    <row r="1331" spans="1:2" x14ac:dyDescent="0.3">
      <c r="A1331" s="193" t="e">
        <f>IF(Table1[[#This Row],[Date (mm/dd/yyyy)]]&lt;&gt;"", MONTH(Table1[[#This Row],[Date (mm/dd/yyyy)]]), "")</f>
        <v>#VALUE!</v>
      </c>
      <c r="B1331" s="194" t="e">
        <f>CONCATENATE(Table1[[#This Row],[Risk and conditions
(Select from dropdown. To add a category, edit Column A in the Monthly Risk Tracker sheet)]], Table1[[#This Row],[Level
(Select from dropdown)]], A1331)</f>
        <v>#VALUE!</v>
      </c>
    </row>
    <row r="1332" spans="1:2" x14ac:dyDescent="0.3">
      <c r="A1332" s="193" t="e">
        <f>IF(Table1[[#This Row],[Date (mm/dd/yyyy)]]&lt;&gt;"", MONTH(Table1[[#This Row],[Date (mm/dd/yyyy)]]), "")</f>
        <v>#VALUE!</v>
      </c>
      <c r="B1332" s="194" t="e">
        <f>CONCATENATE(Table1[[#This Row],[Risk and conditions
(Select from dropdown. To add a category, edit Column A in the Monthly Risk Tracker sheet)]], Table1[[#This Row],[Level
(Select from dropdown)]], A1332)</f>
        <v>#VALUE!</v>
      </c>
    </row>
    <row r="1333" spans="1:2" x14ac:dyDescent="0.3">
      <c r="A1333" s="193" t="e">
        <f>IF(Table1[[#This Row],[Date (mm/dd/yyyy)]]&lt;&gt;"", MONTH(Table1[[#This Row],[Date (mm/dd/yyyy)]]), "")</f>
        <v>#VALUE!</v>
      </c>
      <c r="B1333" s="194" t="e">
        <f>CONCATENATE(Table1[[#This Row],[Risk and conditions
(Select from dropdown. To add a category, edit Column A in the Monthly Risk Tracker sheet)]], Table1[[#This Row],[Level
(Select from dropdown)]], A1333)</f>
        <v>#VALUE!</v>
      </c>
    </row>
    <row r="1334" spans="1:2" x14ac:dyDescent="0.3">
      <c r="A1334" s="193" t="e">
        <f>IF(Table1[[#This Row],[Date (mm/dd/yyyy)]]&lt;&gt;"", MONTH(Table1[[#This Row],[Date (mm/dd/yyyy)]]), "")</f>
        <v>#VALUE!</v>
      </c>
      <c r="B1334" s="194" t="e">
        <f>CONCATENATE(Table1[[#This Row],[Risk and conditions
(Select from dropdown. To add a category, edit Column A in the Monthly Risk Tracker sheet)]], Table1[[#This Row],[Level
(Select from dropdown)]], A1334)</f>
        <v>#VALUE!</v>
      </c>
    </row>
    <row r="1335" spans="1:2" x14ac:dyDescent="0.3">
      <c r="A1335" s="193" t="e">
        <f>IF(Table1[[#This Row],[Date (mm/dd/yyyy)]]&lt;&gt;"", MONTH(Table1[[#This Row],[Date (mm/dd/yyyy)]]), "")</f>
        <v>#VALUE!</v>
      </c>
      <c r="B1335" s="194" t="e">
        <f>CONCATENATE(Table1[[#This Row],[Risk and conditions
(Select from dropdown. To add a category, edit Column A in the Monthly Risk Tracker sheet)]], Table1[[#This Row],[Level
(Select from dropdown)]], A1335)</f>
        <v>#VALUE!</v>
      </c>
    </row>
    <row r="1336" spans="1:2" x14ac:dyDescent="0.3">
      <c r="A1336" s="193" t="e">
        <f>IF(Table1[[#This Row],[Date (mm/dd/yyyy)]]&lt;&gt;"", MONTH(Table1[[#This Row],[Date (mm/dd/yyyy)]]), "")</f>
        <v>#VALUE!</v>
      </c>
      <c r="B1336" s="194" t="e">
        <f>CONCATENATE(Table1[[#This Row],[Risk and conditions
(Select from dropdown. To add a category, edit Column A in the Monthly Risk Tracker sheet)]], Table1[[#This Row],[Level
(Select from dropdown)]], A1336)</f>
        <v>#VALUE!</v>
      </c>
    </row>
    <row r="1337" spans="1:2" x14ac:dyDescent="0.3">
      <c r="A1337" s="193" t="e">
        <f>IF(Table1[[#This Row],[Date (mm/dd/yyyy)]]&lt;&gt;"", MONTH(Table1[[#This Row],[Date (mm/dd/yyyy)]]), "")</f>
        <v>#VALUE!</v>
      </c>
      <c r="B1337" s="194" t="e">
        <f>CONCATENATE(Table1[[#This Row],[Risk and conditions
(Select from dropdown. To add a category, edit Column A in the Monthly Risk Tracker sheet)]], Table1[[#This Row],[Level
(Select from dropdown)]], A1337)</f>
        <v>#VALUE!</v>
      </c>
    </row>
    <row r="1338" spans="1:2" x14ac:dyDescent="0.3">
      <c r="A1338" s="193" t="e">
        <f>IF(Table1[[#This Row],[Date (mm/dd/yyyy)]]&lt;&gt;"", MONTH(Table1[[#This Row],[Date (mm/dd/yyyy)]]), "")</f>
        <v>#VALUE!</v>
      </c>
      <c r="B1338" s="194" t="e">
        <f>CONCATENATE(Table1[[#This Row],[Risk and conditions
(Select from dropdown. To add a category, edit Column A in the Monthly Risk Tracker sheet)]], Table1[[#This Row],[Level
(Select from dropdown)]], A1338)</f>
        <v>#VALUE!</v>
      </c>
    </row>
    <row r="1339" spans="1:2" x14ac:dyDescent="0.3">
      <c r="A1339" s="193" t="e">
        <f>IF(Table1[[#This Row],[Date (mm/dd/yyyy)]]&lt;&gt;"", MONTH(Table1[[#This Row],[Date (mm/dd/yyyy)]]), "")</f>
        <v>#VALUE!</v>
      </c>
      <c r="B1339" s="194" t="e">
        <f>CONCATENATE(Table1[[#This Row],[Risk and conditions
(Select from dropdown. To add a category, edit Column A in the Monthly Risk Tracker sheet)]], Table1[[#This Row],[Level
(Select from dropdown)]], A1339)</f>
        <v>#VALUE!</v>
      </c>
    </row>
    <row r="1340" spans="1:2" x14ac:dyDescent="0.3">
      <c r="A1340" s="193" t="e">
        <f>IF(Table1[[#This Row],[Date (mm/dd/yyyy)]]&lt;&gt;"", MONTH(Table1[[#This Row],[Date (mm/dd/yyyy)]]), "")</f>
        <v>#VALUE!</v>
      </c>
      <c r="B1340" s="194" t="e">
        <f>CONCATENATE(Table1[[#This Row],[Risk and conditions
(Select from dropdown. To add a category, edit Column A in the Monthly Risk Tracker sheet)]], Table1[[#This Row],[Level
(Select from dropdown)]], A1340)</f>
        <v>#VALUE!</v>
      </c>
    </row>
    <row r="1341" spans="1:2" x14ac:dyDescent="0.3">
      <c r="A1341" s="193" t="e">
        <f>IF(Table1[[#This Row],[Date (mm/dd/yyyy)]]&lt;&gt;"", MONTH(Table1[[#This Row],[Date (mm/dd/yyyy)]]), "")</f>
        <v>#VALUE!</v>
      </c>
      <c r="B1341" s="194" t="e">
        <f>CONCATENATE(Table1[[#This Row],[Risk and conditions
(Select from dropdown. To add a category, edit Column A in the Monthly Risk Tracker sheet)]], Table1[[#This Row],[Level
(Select from dropdown)]], A1341)</f>
        <v>#VALUE!</v>
      </c>
    </row>
    <row r="1342" spans="1:2" x14ac:dyDescent="0.3">
      <c r="A1342" s="193" t="e">
        <f>IF(Table1[[#This Row],[Date (mm/dd/yyyy)]]&lt;&gt;"", MONTH(Table1[[#This Row],[Date (mm/dd/yyyy)]]), "")</f>
        <v>#VALUE!</v>
      </c>
      <c r="B1342" s="194" t="e">
        <f>CONCATENATE(Table1[[#This Row],[Risk and conditions
(Select from dropdown. To add a category, edit Column A in the Monthly Risk Tracker sheet)]], Table1[[#This Row],[Level
(Select from dropdown)]], A1342)</f>
        <v>#VALUE!</v>
      </c>
    </row>
    <row r="1343" spans="1:2" x14ac:dyDescent="0.3">
      <c r="A1343" s="193" t="e">
        <f>IF(Table1[[#This Row],[Date (mm/dd/yyyy)]]&lt;&gt;"", MONTH(Table1[[#This Row],[Date (mm/dd/yyyy)]]), "")</f>
        <v>#VALUE!</v>
      </c>
      <c r="B1343" s="194" t="e">
        <f>CONCATENATE(Table1[[#This Row],[Risk and conditions
(Select from dropdown. To add a category, edit Column A in the Monthly Risk Tracker sheet)]], Table1[[#This Row],[Level
(Select from dropdown)]], A1343)</f>
        <v>#VALUE!</v>
      </c>
    </row>
    <row r="1344" spans="1:2" x14ac:dyDescent="0.3">
      <c r="A1344" s="193" t="e">
        <f>IF(Table1[[#This Row],[Date (mm/dd/yyyy)]]&lt;&gt;"", MONTH(Table1[[#This Row],[Date (mm/dd/yyyy)]]), "")</f>
        <v>#VALUE!</v>
      </c>
      <c r="B1344" s="194" t="e">
        <f>CONCATENATE(Table1[[#This Row],[Risk and conditions
(Select from dropdown. To add a category, edit Column A in the Monthly Risk Tracker sheet)]], Table1[[#This Row],[Level
(Select from dropdown)]], A1344)</f>
        <v>#VALUE!</v>
      </c>
    </row>
    <row r="1345" spans="1:2" x14ac:dyDescent="0.3">
      <c r="A1345" s="193" t="e">
        <f>IF(Table1[[#This Row],[Date (mm/dd/yyyy)]]&lt;&gt;"", MONTH(Table1[[#This Row],[Date (mm/dd/yyyy)]]), "")</f>
        <v>#VALUE!</v>
      </c>
      <c r="B1345" s="194" t="e">
        <f>CONCATENATE(Table1[[#This Row],[Risk and conditions
(Select from dropdown. To add a category, edit Column A in the Monthly Risk Tracker sheet)]], Table1[[#This Row],[Level
(Select from dropdown)]], A1345)</f>
        <v>#VALUE!</v>
      </c>
    </row>
    <row r="1346" spans="1:2" x14ac:dyDescent="0.3">
      <c r="A1346" s="193" t="e">
        <f>IF(Table1[[#This Row],[Date (mm/dd/yyyy)]]&lt;&gt;"", MONTH(Table1[[#This Row],[Date (mm/dd/yyyy)]]), "")</f>
        <v>#VALUE!</v>
      </c>
      <c r="B1346" s="194" t="e">
        <f>CONCATENATE(Table1[[#This Row],[Risk and conditions
(Select from dropdown. To add a category, edit Column A in the Monthly Risk Tracker sheet)]], Table1[[#This Row],[Level
(Select from dropdown)]], A1346)</f>
        <v>#VALUE!</v>
      </c>
    </row>
    <row r="1347" spans="1:2" x14ac:dyDescent="0.3">
      <c r="A1347" s="193" t="e">
        <f>IF(Table1[[#This Row],[Date (mm/dd/yyyy)]]&lt;&gt;"", MONTH(Table1[[#This Row],[Date (mm/dd/yyyy)]]), "")</f>
        <v>#VALUE!</v>
      </c>
      <c r="B1347" s="194" t="e">
        <f>CONCATENATE(Table1[[#This Row],[Risk and conditions
(Select from dropdown. To add a category, edit Column A in the Monthly Risk Tracker sheet)]], Table1[[#This Row],[Level
(Select from dropdown)]], A1347)</f>
        <v>#VALUE!</v>
      </c>
    </row>
    <row r="1348" spans="1:2" x14ac:dyDescent="0.3">
      <c r="A1348" s="193" t="e">
        <f>IF(Table1[[#This Row],[Date (mm/dd/yyyy)]]&lt;&gt;"", MONTH(Table1[[#This Row],[Date (mm/dd/yyyy)]]), "")</f>
        <v>#VALUE!</v>
      </c>
      <c r="B1348" s="194" t="e">
        <f>CONCATENATE(Table1[[#This Row],[Risk and conditions
(Select from dropdown. To add a category, edit Column A in the Monthly Risk Tracker sheet)]], Table1[[#This Row],[Level
(Select from dropdown)]], A1348)</f>
        <v>#VALUE!</v>
      </c>
    </row>
    <row r="1349" spans="1:2" x14ac:dyDescent="0.3">
      <c r="A1349" s="193" t="e">
        <f>IF(Table1[[#This Row],[Date (mm/dd/yyyy)]]&lt;&gt;"", MONTH(Table1[[#This Row],[Date (mm/dd/yyyy)]]), "")</f>
        <v>#VALUE!</v>
      </c>
      <c r="B1349" s="194" t="e">
        <f>CONCATENATE(Table1[[#This Row],[Risk and conditions
(Select from dropdown. To add a category, edit Column A in the Monthly Risk Tracker sheet)]], Table1[[#This Row],[Level
(Select from dropdown)]], A1349)</f>
        <v>#VALUE!</v>
      </c>
    </row>
    <row r="1350" spans="1:2" x14ac:dyDescent="0.3">
      <c r="A1350" s="193" t="e">
        <f>IF(Table1[[#This Row],[Date (mm/dd/yyyy)]]&lt;&gt;"", MONTH(Table1[[#This Row],[Date (mm/dd/yyyy)]]), "")</f>
        <v>#VALUE!</v>
      </c>
      <c r="B1350" s="194" t="e">
        <f>CONCATENATE(Table1[[#This Row],[Risk and conditions
(Select from dropdown. To add a category, edit Column A in the Monthly Risk Tracker sheet)]], Table1[[#This Row],[Level
(Select from dropdown)]], A1350)</f>
        <v>#VALUE!</v>
      </c>
    </row>
    <row r="1351" spans="1:2" x14ac:dyDescent="0.3">
      <c r="A1351" s="193" t="e">
        <f>IF(Table1[[#This Row],[Date (mm/dd/yyyy)]]&lt;&gt;"", MONTH(Table1[[#This Row],[Date (mm/dd/yyyy)]]), "")</f>
        <v>#VALUE!</v>
      </c>
      <c r="B1351" s="194" t="e">
        <f>CONCATENATE(Table1[[#This Row],[Risk and conditions
(Select from dropdown. To add a category, edit Column A in the Monthly Risk Tracker sheet)]], Table1[[#This Row],[Level
(Select from dropdown)]], A1351)</f>
        <v>#VALUE!</v>
      </c>
    </row>
    <row r="1352" spans="1:2" x14ac:dyDescent="0.3">
      <c r="A1352" s="193" t="e">
        <f>IF(Table1[[#This Row],[Date (mm/dd/yyyy)]]&lt;&gt;"", MONTH(Table1[[#This Row],[Date (mm/dd/yyyy)]]), "")</f>
        <v>#VALUE!</v>
      </c>
      <c r="B1352" s="194" t="e">
        <f>CONCATENATE(Table1[[#This Row],[Risk and conditions
(Select from dropdown. To add a category, edit Column A in the Monthly Risk Tracker sheet)]], Table1[[#This Row],[Level
(Select from dropdown)]], A1352)</f>
        <v>#VALUE!</v>
      </c>
    </row>
    <row r="1353" spans="1:2" x14ac:dyDescent="0.3">
      <c r="A1353" s="193" t="e">
        <f>IF(Table1[[#This Row],[Date (mm/dd/yyyy)]]&lt;&gt;"", MONTH(Table1[[#This Row],[Date (mm/dd/yyyy)]]), "")</f>
        <v>#VALUE!</v>
      </c>
      <c r="B1353" s="194" t="e">
        <f>CONCATENATE(Table1[[#This Row],[Risk and conditions
(Select from dropdown. To add a category, edit Column A in the Monthly Risk Tracker sheet)]], Table1[[#This Row],[Level
(Select from dropdown)]], A1353)</f>
        <v>#VALUE!</v>
      </c>
    </row>
    <row r="1354" spans="1:2" x14ac:dyDescent="0.3">
      <c r="A1354" s="193" t="e">
        <f>IF(Table1[[#This Row],[Date (mm/dd/yyyy)]]&lt;&gt;"", MONTH(Table1[[#This Row],[Date (mm/dd/yyyy)]]), "")</f>
        <v>#VALUE!</v>
      </c>
      <c r="B1354" s="194" t="e">
        <f>CONCATENATE(Table1[[#This Row],[Risk and conditions
(Select from dropdown. To add a category, edit Column A in the Monthly Risk Tracker sheet)]], Table1[[#This Row],[Level
(Select from dropdown)]], A1354)</f>
        <v>#VALUE!</v>
      </c>
    </row>
    <row r="1355" spans="1:2" x14ac:dyDescent="0.3">
      <c r="A1355" s="193" t="e">
        <f>IF(Table1[[#This Row],[Date (mm/dd/yyyy)]]&lt;&gt;"", MONTH(Table1[[#This Row],[Date (mm/dd/yyyy)]]), "")</f>
        <v>#VALUE!</v>
      </c>
      <c r="B1355" s="194" t="e">
        <f>CONCATENATE(Table1[[#This Row],[Risk and conditions
(Select from dropdown. To add a category, edit Column A in the Monthly Risk Tracker sheet)]], Table1[[#This Row],[Level
(Select from dropdown)]], A1355)</f>
        <v>#VALUE!</v>
      </c>
    </row>
    <row r="1356" spans="1:2" x14ac:dyDescent="0.3">
      <c r="A1356" s="193" t="e">
        <f>IF(Table1[[#This Row],[Date (mm/dd/yyyy)]]&lt;&gt;"", MONTH(Table1[[#This Row],[Date (mm/dd/yyyy)]]), "")</f>
        <v>#VALUE!</v>
      </c>
      <c r="B1356" s="194" t="e">
        <f>CONCATENATE(Table1[[#This Row],[Risk and conditions
(Select from dropdown. To add a category, edit Column A in the Monthly Risk Tracker sheet)]], Table1[[#This Row],[Level
(Select from dropdown)]], A1356)</f>
        <v>#VALUE!</v>
      </c>
    </row>
    <row r="1357" spans="1:2" x14ac:dyDescent="0.3">
      <c r="A1357" s="193" t="e">
        <f>IF(Table1[[#This Row],[Date (mm/dd/yyyy)]]&lt;&gt;"", MONTH(Table1[[#This Row],[Date (mm/dd/yyyy)]]), "")</f>
        <v>#VALUE!</v>
      </c>
      <c r="B1357" s="194" t="e">
        <f>CONCATENATE(Table1[[#This Row],[Risk and conditions
(Select from dropdown. To add a category, edit Column A in the Monthly Risk Tracker sheet)]], Table1[[#This Row],[Level
(Select from dropdown)]], A1357)</f>
        <v>#VALUE!</v>
      </c>
    </row>
    <row r="1358" spans="1:2" x14ac:dyDescent="0.3">
      <c r="A1358" s="193" t="e">
        <f>IF(Table1[[#This Row],[Date (mm/dd/yyyy)]]&lt;&gt;"", MONTH(Table1[[#This Row],[Date (mm/dd/yyyy)]]), "")</f>
        <v>#VALUE!</v>
      </c>
      <c r="B1358" s="194" t="e">
        <f>CONCATENATE(Table1[[#This Row],[Risk and conditions
(Select from dropdown. To add a category, edit Column A in the Monthly Risk Tracker sheet)]], Table1[[#This Row],[Level
(Select from dropdown)]], A1358)</f>
        <v>#VALUE!</v>
      </c>
    </row>
    <row r="1359" spans="1:2" x14ac:dyDescent="0.3">
      <c r="A1359" s="193" t="e">
        <f>IF(Table1[[#This Row],[Date (mm/dd/yyyy)]]&lt;&gt;"", MONTH(Table1[[#This Row],[Date (mm/dd/yyyy)]]), "")</f>
        <v>#VALUE!</v>
      </c>
      <c r="B1359" s="194" t="e">
        <f>CONCATENATE(Table1[[#This Row],[Risk and conditions
(Select from dropdown. To add a category, edit Column A in the Monthly Risk Tracker sheet)]], Table1[[#This Row],[Level
(Select from dropdown)]], A1359)</f>
        <v>#VALUE!</v>
      </c>
    </row>
    <row r="1360" spans="1:2" x14ac:dyDescent="0.3">
      <c r="A1360" s="193" t="e">
        <f>IF(Table1[[#This Row],[Date (mm/dd/yyyy)]]&lt;&gt;"", MONTH(Table1[[#This Row],[Date (mm/dd/yyyy)]]), "")</f>
        <v>#VALUE!</v>
      </c>
      <c r="B1360" s="194" t="e">
        <f>CONCATENATE(Table1[[#This Row],[Risk and conditions
(Select from dropdown. To add a category, edit Column A in the Monthly Risk Tracker sheet)]], Table1[[#This Row],[Level
(Select from dropdown)]], A1360)</f>
        <v>#VALUE!</v>
      </c>
    </row>
    <row r="1361" spans="1:2" x14ac:dyDescent="0.3">
      <c r="A1361" s="193" t="e">
        <f>IF(Table1[[#This Row],[Date (mm/dd/yyyy)]]&lt;&gt;"", MONTH(Table1[[#This Row],[Date (mm/dd/yyyy)]]), "")</f>
        <v>#VALUE!</v>
      </c>
      <c r="B1361" s="194" t="e">
        <f>CONCATENATE(Table1[[#This Row],[Risk and conditions
(Select from dropdown. To add a category, edit Column A in the Monthly Risk Tracker sheet)]], Table1[[#This Row],[Level
(Select from dropdown)]], A1361)</f>
        <v>#VALUE!</v>
      </c>
    </row>
    <row r="1362" spans="1:2" x14ac:dyDescent="0.3">
      <c r="A1362" s="193" t="e">
        <f>IF(Table1[[#This Row],[Date (mm/dd/yyyy)]]&lt;&gt;"", MONTH(Table1[[#This Row],[Date (mm/dd/yyyy)]]), "")</f>
        <v>#VALUE!</v>
      </c>
      <c r="B1362" s="194" t="e">
        <f>CONCATENATE(Table1[[#This Row],[Risk and conditions
(Select from dropdown. To add a category, edit Column A in the Monthly Risk Tracker sheet)]], Table1[[#This Row],[Level
(Select from dropdown)]], A1362)</f>
        <v>#VALUE!</v>
      </c>
    </row>
    <row r="1363" spans="1:2" x14ac:dyDescent="0.3">
      <c r="A1363" s="193" t="e">
        <f>IF(Table1[[#This Row],[Date (mm/dd/yyyy)]]&lt;&gt;"", MONTH(Table1[[#This Row],[Date (mm/dd/yyyy)]]), "")</f>
        <v>#VALUE!</v>
      </c>
      <c r="B1363" s="194" t="e">
        <f>CONCATENATE(Table1[[#This Row],[Risk and conditions
(Select from dropdown. To add a category, edit Column A in the Monthly Risk Tracker sheet)]], Table1[[#This Row],[Level
(Select from dropdown)]], A1363)</f>
        <v>#VALUE!</v>
      </c>
    </row>
    <row r="1364" spans="1:2" x14ac:dyDescent="0.3">
      <c r="A1364" s="193" t="e">
        <f>IF(Table1[[#This Row],[Date (mm/dd/yyyy)]]&lt;&gt;"", MONTH(Table1[[#This Row],[Date (mm/dd/yyyy)]]), "")</f>
        <v>#VALUE!</v>
      </c>
      <c r="B1364" s="194" t="e">
        <f>CONCATENATE(Table1[[#This Row],[Risk and conditions
(Select from dropdown. To add a category, edit Column A in the Monthly Risk Tracker sheet)]], Table1[[#This Row],[Level
(Select from dropdown)]], A1364)</f>
        <v>#VALUE!</v>
      </c>
    </row>
    <row r="1365" spans="1:2" x14ac:dyDescent="0.3">
      <c r="A1365" s="193" t="e">
        <f>IF(Table1[[#This Row],[Date (mm/dd/yyyy)]]&lt;&gt;"", MONTH(Table1[[#This Row],[Date (mm/dd/yyyy)]]), "")</f>
        <v>#VALUE!</v>
      </c>
      <c r="B1365" s="194" t="e">
        <f>CONCATENATE(Table1[[#This Row],[Risk and conditions
(Select from dropdown. To add a category, edit Column A in the Monthly Risk Tracker sheet)]], Table1[[#This Row],[Level
(Select from dropdown)]], A1365)</f>
        <v>#VALUE!</v>
      </c>
    </row>
    <row r="1366" spans="1:2" x14ac:dyDescent="0.3">
      <c r="A1366" s="193" t="e">
        <f>IF(Table1[[#This Row],[Date (mm/dd/yyyy)]]&lt;&gt;"", MONTH(Table1[[#This Row],[Date (mm/dd/yyyy)]]), "")</f>
        <v>#VALUE!</v>
      </c>
      <c r="B1366" s="194" t="e">
        <f>CONCATENATE(Table1[[#This Row],[Risk and conditions
(Select from dropdown. To add a category, edit Column A in the Monthly Risk Tracker sheet)]], Table1[[#This Row],[Level
(Select from dropdown)]], A1366)</f>
        <v>#VALUE!</v>
      </c>
    </row>
    <row r="1367" spans="1:2" x14ac:dyDescent="0.3">
      <c r="A1367" s="193" t="e">
        <f>IF(Table1[[#This Row],[Date (mm/dd/yyyy)]]&lt;&gt;"", MONTH(Table1[[#This Row],[Date (mm/dd/yyyy)]]), "")</f>
        <v>#VALUE!</v>
      </c>
      <c r="B1367" s="194" t="e">
        <f>CONCATENATE(Table1[[#This Row],[Risk and conditions
(Select from dropdown. To add a category, edit Column A in the Monthly Risk Tracker sheet)]], Table1[[#This Row],[Level
(Select from dropdown)]], A1367)</f>
        <v>#VALUE!</v>
      </c>
    </row>
    <row r="1368" spans="1:2" x14ac:dyDescent="0.3">
      <c r="A1368" s="193" t="e">
        <f>IF(Table1[[#This Row],[Date (mm/dd/yyyy)]]&lt;&gt;"", MONTH(Table1[[#This Row],[Date (mm/dd/yyyy)]]), "")</f>
        <v>#VALUE!</v>
      </c>
      <c r="B1368" s="194" t="e">
        <f>CONCATENATE(Table1[[#This Row],[Risk and conditions
(Select from dropdown. To add a category, edit Column A in the Monthly Risk Tracker sheet)]], Table1[[#This Row],[Level
(Select from dropdown)]], A1368)</f>
        <v>#VALUE!</v>
      </c>
    </row>
    <row r="1369" spans="1:2" x14ac:dyDescent="0.3">
      <c r="A1369" s="193" t="e">
        <f>IF(Table1[[#This Row],[Date (mm/dd/yyyy)]]&lt;&gt;"", MONTH(Table1[[#This Row],[Date (mm/dd/yyyy)]]), "")</f>
        <v>#VALUE!</v>
      </c>
      <c r="B1369" s="194" t="e">
        <f>CONCATENATE(Table1[[#This Row],[Risk and conditions
(Select from dropdown. To add a category, edit Column A in the Monthly Risk Tracker sheet)]], Table1[[#This Row],[Level
(Select from dropdown)]], A1369)</f>
        <v>#VALUE!</v>
      </c>
    </row>
    <row r="1370" spans="1:2" x14ac:dyDescent="0.3">
      <c r="A1370" s="193" t="e">
        <f>IF(Table1[[#This Row],[Date (mm/dd/yyyy)]]&lt;&gt;"", MONTH(Table1[[#This Row],[Date (mm/dd/yyyy)]]), "")</f>
        <v>#VALUE!</v>
      </c>
      <c r="B1370" s="194" t="e">
        <f>CONCATENATE(Table1[[#This Row],[Risk and conditions
(Select from dropdown. To add a category, edit Column A in the Monthly Risk Tracker sheet)]], Table1[[#This Row],[Level
(Select from dropdown)]], A1370)</f>
        <v>#VALUE!</v>
      </c>
    </row>
    <row r="1371" spans="1:2" x14ac:dyDescent="0.3">
      <c r="A1371" s="193" t="e">
        <f>IF(Table1[[#This Row],[Date (mm/dd/yyyy)]]&lt;&gt;"", MONTH(Table1[[#This Row],[Date (mm/dd/yyyy)]]), "")</f>
        <v>#VALUE!</v>
      </c>
      <c r="B1371" s="194" t="e">
        <f>CONCATENATE(Table1[[#This Row],[Risk and conditions
(Select from dropdown. To add a category, edit Column A in the Monthly Risk Tracker sheet)]], Table1[[#This Row],[Level
(Select from dropdown)]], A1371)</f>
        <v>#VALUE!</v>
      </c>
    </row>
    <row r="1372" spans="1:2" x14ac:dyDescent="0.3">
      <c r="A1372" s="193" t="e">
        <f>IF(Table1[[#This Row],[Date (mm/dd/yyyy)]]&lt;&gt;"", MONTH(Table1[[#This Row],[Date (mm/dd/yyyy)]]), "")</f>
        <v>#VALUE!</v>
      </c>
      <c r="B1372" s="194" t="e">
        <f>CONCATENATE(Table1[[#This Row],[Risk and conditions
(Select from dropdown. To add a category, edit Column A in the Monthly Risk Tracker sheet)]], Table1[[#This Row],[Level
(Select from dropdown)]], A1372)</f>
        <v>#VALUE!</v>
      </c>
    </row>
    <row r="1373" spans="1:2" x14ac:dyDescent="0.3">
      <c r="A1373" s="193" t="e">
        <f>IF(Table1[[#This Row],[Date (mm/dd/yyyy)]]&lt;&gt;"", MONTH(Table1[[#This Row],[Date (mm/dd/yyyy)]]), "")</f>
        <v>#VALUE!</v>
      </c>
      <c r="B1373" s="194" t="e">
        <f>CONCATENATE(Table1[[#This Row],[Risk and conditions
(Select from dropdown. To add a category, edit Column A in the Monthly Risk Tracker sheet)]], Table1[[#This Row],[Level
(Select from dropdown)]], A1373)</f>
        <v>#VALUE!</v>
      </c>
    </row>
    <row r="1374" spans="1:2" x14ac:dyDescent="0.3">
      <c r="A1374" s="193" t="e">
        <f>IF(Table1[[#This Row],[Date (mm/dd/yyyy)]]&lt;&gt;"", MONTH(Table1[[#This Row],[Date (mm/dd/yyyy)]]), "")</f>
        <v>#VALUE!</v>
      </c>
      <c r="B1374" s="194" t="e">
        <f>CONCATENATE(Table1[[#This Row],[Risk and conditions
(Select from dropdown. To add a category, edit Column A in the Monthly Risk Tracker sheet)]], Table1[[#This Row],[Level
(Select from dropdown)]], A1374)</f>
        <v>#VALUE!</v>
      </c>
    </row>
    <row r="1375" spans="1:2" x14ac:dyDescent="0.3">
      <c r="A1375" s="193" t="e">
        <f>IF(Table1[[#This Row],[Date (mm/dd/yyyy)]]&lt;&gt;"", MONTH(Table1[[#This Row],[Date (mm/dd/yyyy)]]), "")</f>
        <v>#VALUE!</v>
      </c>
      <c r="B1375" s="194" t="e">
        <f>CONCATENATE(Table1[[#This Row],[Risk and conditions
(Select from dropdown. To add a category, edit Column A in the Monthly Risk Tracker sheet)]], Table1[[#This Row],[Level
(Select from dropdown)]], A1375)</f>
        <v>#VALUE!</v>
      </c>
    </row>
    <row r="1376" spans="1:2" x14ac:dyDescent="0.3">
      <c r="A1376" s="193" t="e">
        <f>IF(Table1[[#This Row],[Date (mm/dd/yyyy)]]&lt;&gt;"", MONTH(Table1[[#This Row],[Date (mm/dd/yyyy)]]), "")</f>
        <v>#VALUE!</v>
      </c>
      <c r="B1376" s="194" t="e">
        <f>CONCATENATE(Table1[[#This Row],[Risk and conditions
(Select from dropdown. To add a category, edit Column A in the Monthly Risk Tracker sheet)]], Table1[[#This Row],[Level
(Select from dropdown)]], A1376)</f>
        <v>#VALUE!</v>
      </c>
    </row>
    <row r="1377" spans="1:2" x14ac:dyDescent="0.3">
      <c r="A1377" s="193" t="e">
        <f>IF(Table1[[#This Row],[Date (mm/dd/yyyy)]]&lt;&gt;"", MONTH(Table1[[#This Row],[Date (mm/dd/yyyy)]]), "")</f>
        <v>#VALUE!</v>
      </c>
      <c r="B1377" s="194" t="e">
        <f>CONCATENATE(Table1[[#This Row],[Risk and conditions
(Select from dropdown. To add a category, edit Column A in the Monthly Risk Tracker sheet)]], Table1[[#This Row],[Level
(Select from dropdown)]], A1377)</f>
        <v>#VALUE!</v>
      </c>
    </row>
    <row r="1378" spans="1:2" x14ac:dyDescent="0.3">
      <c r="A1378" s="193" t="e">
        <f>IF(Table1[[#This Row],[Date (mm/dd/yyyy)]]&lt;&gt;"", MONTH(Table1[[#This Row],[Date (mm/dd/yyyy)]]), "")</f>
        <v>#VALUE!</v>
      </c>
      <c r="B1378" s="194" t="e">
        <f>CONCATENATE(Table1[[#This Row],[Risk and conditions
(Select from dropdown. To add a category, edit Column A in the Monthly Risk Tracker sheet)]], Table1[[#This Row],[Level
(Select from dropdown)]], A1378)</f>
        <v>#VALUE!</v>
      </c>
    </row>
    <row r="1379" spans="1:2" x14ac:dyDescent="0.3">
      <c r="A1379" s="193" t="e">
        <f>IF(Table1[[#This Row],[Date (mm/dd/yyyy)]]&lt;&gt;"", MONTH(Table1[[#This Row],[Date (mm/dd/yyyy)]]), "")</f>
        <v>#VALUE!</v>
      </c>
      <c r="B1379" s="194" t="e">
        <f>CONCATENATE(Table1[[#This Row],[Risk and conditions
(Select from dropdown. To add a category, edit Column A in the Monthly Risk Tracker sheet)]], Table1[[#This Row],[Level
(Select from dropdown)]], A1379)</f>
        <v>#VALUE!</v>
      </c>
    </row>
    <row r="1380" spans="1:2" x14ac:dyDescent="0.3">
      <c r="A1380" s="193" t="e">
        <f>IF(Table1[[#This Row],[Date (mm/dd/yyyy)]]&lt;&gt;"", MONTH(Table1[[#This Row],[Date (mm/dd/yyyy)]]), "")</f>
        <v>#VALUE!</v>
      </c>
      <c r="B1380" s="194" t="e">
        <f>CONCATENATE(Table1[[#This Row],[Risk and conditions
(Select from dropdown. To add a category, edit Column A in the Monthly Risk Tracker sheet)]], Table1[[#This Row],[Level
(Select from dropdown)]], A1380)</f>
        <v>#VALUE!</v>
      </c>
    </row>
    <row r="1381" spans="1:2" x14ac:dyDescent="0.3">
      <c r="A1381" s="193" t="e">
        <f>IF(Table1[[#This Row],[Date (mm/dd/yyyy)]]&lt;&gt;"", MONTH(Table1[[#This Row],[Date (mm/dd/yyyy)]]), "")</f>
        <v>#VALUE!</v>
      </c>
      <c r="B1381" s="194" t="e">
        <f>CONCATENATE(Table1[[#This Row],[Risk and conditions
(Select from dropdown. To add a category, edit Column A in the Monthly Risk Tracker sheet)]], Table1[[#This Row],[Level
(Select from dropdown)]], A1381)</f>
        <v>#VALUE!</v>
      </c>
    </row>
    <row r="1382" spans="1:2" x14ac:dyDescent="0.3">
      <c r="A1382" s="193" t="e">
        <f>IF(Table1[[#This Row],[Date (mm/dd/yyyy)]]&lt;&gt;"", MONTH(Table1[[#This Row],[Date (mm/dd/yyyy)]]), "")</f>
        <v>#VALUE!</v>
      </c>
      <c r="B1382" s="194" t="e">
        <f>CONCATENATE(Table1[[#This Row],[Risk and conditions
(Select from dropdown. To add a category, edit Column A in the Monthly Risk Tracker sheet)]], Table1[[#This Row],[Level
(Select from dropdown)]], A1382)</f>
        <v>#VALUE!</v>
      </c>
    </row>
    <row r="1383" spans="1:2" x14ac:dyDescent="0.3">
      <c r="A1383" s="193" t="e">
        <f>IF(Table1[[#This Row],[Date (mm/dd/yyyy)]]&lt;&gt;"", MONTH(Table1[[#This Row],[Date (mm/dd/yyyy)]]), "")</f>
        <v>#VALUE!</v>
      </c>
      <c r="B1383" s="194" t="e">
        <f>CONCATENATE(Table1[[#This Row],[Risk and conditions
(Select from dropdown. To add a category, edit Column A in the Monthly Risk Tracker sheet)]], Table1[[#This Row],[Level
(Select from dropdown)]], A1383)</f>
        <v>#VALUE!</v>
      </c>
    </row>
    <row r="1384" spans="1:2" x14ac:dyDescent="0.3">
      <c r="A1384" s="193" t="e">
        <f>IF(Table1[[#This Row],[Date (mm/dd/yyyy)]]&lt;&gt;"", MONTH(Table1[[#This Row],[Date (mm/dd/yyyy)]]), "")</f>
        <v>#VALUE!</v>
      </c>
      <c r="B1384" s="194" t="e">
        <f>CONCATENATE(Table1[[#This Row],[Risk and conditions
(Select from dropdown. To add a category, edit Column A in the Monthly Risk Tracker sheet)]], Table1[[#This Row],[Level
(Select from dropdown)]], A1384)</f>
        <v>#VALUE!</v>
      </c>
    </row>
    <row r="1385" spans="1:2" x14ac:dyDescent="0.3">
      <c r="A1385" s="193" t="e">
        <f>IF(Table1[[#This Row],[Date (mm/dd/yyyy)]]&lt;&gt;"", MONTH(Table1[[#This Row],[Date (mm/dd/yyyy)]]), "")</f>
        <v>#VALUE!</v>
      </c>
      <c r="B1385" s="194" t="e">
        <f>CONCATENATE(Table1[[#This Row],[Risk and conditions
(Select from dropdown. To add a category, edit Column A in the Monthly Risk Tracker sheet)]], Table1[[#This Row],[Level
(Select from dropdown)]], A1385)</f>
        <v>#VALUE!</v>
      </c>
    </row>
    <row r="1386" spans="1:2" x14ac:dyDescent="0.3">
      <c r="A1386" s="193" t="e">
        <f>IF(Table1[[#This Row],[Date (mm/dd/yyyy)]]&lt;&gt;"", MONTH(Table1[[#This Row],[Date (mm/dd/yyyy)]]), "")</f>
        <v>#VALUE!</v>
      </c>
      <c r="B1386" s="194" t="e">
        <f>CONCATENATE(Table1[[#This Row],[Risk and conditions
(Select from dropdown. To add a category, edit Column A in the Monthly Risk Tracker sheet)]], Table1[[#This Row],[Level
(Select from dropdown)]], A1386)</f>
        <v>#VALUE!</v>
      </c>
    </row>
    <row r="1387" spans="1:2" x14ac:dyDescent="0.3">
      <c r="A1387" s="193" t="e">
        <f>IF(Table1[[#This Row],[Date (mm/dd/yyyy)]]&lt;&gt;"", MONTH(Table1[[#This Row],[Date (mm/dd/yyyy)]]), "")</f>
        <v>#VALUE!</v>
      </c>
      <c r="B1387" s="194" t="e">
        <f>CONCATENATE(Table1[[#This Row],[Risk and conditions
(Select from dropdown. To add a category, edit Column A in the Monthly Risk Tracker sheet)]], Table1[[#This Row],[Level
(Select from dropdown)]], A1387)</f>
        <v>#VALUE!</v>
      </c>
    </row>
    <row r="1388" spans="1:2" x14ac:dyDescent="0.3">
      <c r="A1388" s="193" t="e">
        <f>IF(Table1[[#This Row],[Date (mm/dd/yyyy)]]&lt;&gt;"", MONTH(Table1[[#This Row],[Date (mm/dd/yyyy)]]), "")</f>
        <v>#VALUE!</v>
      </c>
      <c r="B1388" s="194" t="e">
        <f>CONCATENATE(Table1[[#This Row],[Risk and conditions
(Select from dropdown. To add a category, edit Column A in the Monthly Risk Tracker sheet)]], Table1[[#This Row],[Level
(Select from dropdown)]], A1388)</f>
        <v>#VALUE!</v>
      </c>
    </row>
    <row r="1389" spans="1:2" x14ac:dyDescent="0.3">
      <c r="A1389" s="193" t="e">
        <f>IF(Table1[[#This Row],[Date (mm/dd/yyyy)]]&lt;&gt;"", MONTH(Table1[[#This Row],[Date (mm/dd/yyyy)]]), "")</f>
        <v>#VALUE!</v>
      </c>
      <c r="B1389" s="194" t="e">
        <f>CONCATENATE(Table1[[#This Row],[Risk and conditions
(Select from dropdown. To add a category, edit Column A in the Monthly Risk Tracker sheet)]], Table1[[#This Row],[Level
(Select from dropdown)]], A1389)</f>
        <v>#VALUE!</v>
      </c>
    </row>
    <row r="1390" spans="1:2" x14ac:dyDescent="0.3">
      <c r="A1390" s="193" t="e">
        <f>IF(Table1[[#This Row],[Date (mm/dd/yyyy)]]&lt;&gt;"", MONTH(Table1[[#This Row],[Date (mm/dd/yyyy)]]), "")</f>
        <v>#VALUE!</v>
      </c>
      <c r="B1390" s="194" t="e">
        <f>CONCATENATE(Table1[[#This Row],[Risk and conditions
(Select from dropdown. To add a category, edit Column A in the Monthly Risk Tracker sheet)]], Table1[[#This Row],[Level
(Select from dropdown)]], A1390)</f>
        <v>#VALUE!</v>
      </c>
    </row>
    <row r="1391" spans="1:2" x14ac:dyDescent="0.3">
      <c r="A1391" s="193" t="e">
        <f>IF(Table1[[#This Row],[Date (mm/dd/yyyy)]]&lt;&gt;"", MONTH(Table1[[#This Row],[Date (mm/dd/yyyy)]]), "")</f>
        <v>#VALUE!</v>
      </c>
      <c r="B1391" s="194" t="e">
        <f>CONCATENATE(Table1[[#This Row],[Risk and conditions
(Select from dropdown. To add a category, edit Column A in the Monthly Risk Tracker sheet)]], Table1[[#This Row],[Level
(Select from dropdown)]], A1391)</f>
        <v>#VALUE!</v>
      </c>
    </row>
    <row r="1392" spans="1:2" x14ac:dyDescent="0.3">
      <c r="A1392" s="193" t="e">
        <f>IF(Table1[[#This Row],[Date (mm/dd/yyyy)]]&lt;&gt;"", MONTH(Table1[[#This Row],[Date (mm/dd/yyyy)]]), "")</f>
        <v>#VALUE!</v>
      </c>
      <c r="B1392" s="194" t="e">
        <f>CONCATENATE(Table1[[#This Row],[Risk and conditions
(Select from dropdown. To add a category, edit Column A in the Monthly Risk Tracker sheet)]], Table1[[#This Row],[Level
(Select from dropdown)]], A1392)</f>
        <v>#VALUE!</v>
      </c>
    </row>
    <row r="1393" spans="1:2" x14ac:dyDescent="0.3">
      <c r="A1393" s="193" t="e">
        <f>IF(Table1[[#This Row],[Date (mm/dd/yyyy)]]&lt;&gt;"", MONTH(Table1[[#This Row],[Date (mm/dd/yyyy)]]), "")</f>
        <v>#VALUE!</v>
      </c>
      <c r="B1393" s="194" t="e">
        <f>CONCATENATE(Table1[[#This Row],[Risk and conditions
(Select from dropdown. To add a category, edit Column A in the Monthly Risk Tracker sheet)]], Table1[[#This Row],[Level
(Select from dropdown)]], A1393)</f>
        <v>#VALUE!</v>
      </c>
    </row>
    <row r="1394" spans="1:2" x14ac:dyDescent="0.3">
      <c r="A1394" s="193" t="e">
        <f>IF(Table1[[#This Row],[Date (mm/dd/yyyy)]]&lt;&gt;"", MONTH(Table1[[#This Row],[Date (mm/dd/yyyy)]]), "")</f>
        <v>#VALUE!</v>
      </c>
      <c r="B1394" s="194" t="e">
        <f>CONCATENATE(Table1[[#This Row],[Risk and conditions
(Select from dropdown. To add a category, edit Column A in the Monthly Risk Tracker sheet)]], Table1[[#This Row],[Level
(Select from dropdown)]], A1394)</f>
        <v>#VALUE!</v>
      </c>
    </row>
    <row r="1395" spans="1:2" x14ac:dyDescent="0.3">
      <c r="A1395" s="193" t="e">
        <f>IF(Table1[[#This Row],[Date (mm/dd/yyyy)]]&lt;&gt;"", MONTH(Table1[[#This Row],[Date (mm/dd/yyyy)]]), "")</f>
        <v>#VALUE!</v>
      </c>
      <c r="B1395" s="194" t="e">
        <f>CONCATENATE(Table1[[#This Row],[Risk and conditions
(Select from dropdown. To add a category, edit Column A in the Monthly Risk Tracker sheet)]], Table1[[#This Row],[Level
(Select from dropdown)]], A1395)</f>
        <v>#VALUE!</v>
      </c>
    </row>
    <row r="1396" spans="1:2" x14ac:dyDescent="0.3">
      <c r="A1396" s="193" t="e">
        <f>IF(Table1[[#This Row],[Date (mm/dd/yyyy)]]&lt;&gt;"", MONTH(Table1[[#This Row],[Date (mm/dd/yyyy)]]), "")</f>
        <v>#VALUE!</v>
      </c>
      <c r="B1396" s="194" t="e">
        <f>CONCATENATE(Table1[[#This Row],[Risk and conditions
(Select from dropdown. To add a category, edit Column A in the Monthly Risk Tracker sheet)]], Table1[[#This Row],[Level
(Select from dropdown)]], A1396)</f>
        <v>#VALUE!</v>
      </c>
    </row>
    <row r="1397" spans="1:2" x14ac:dyDescent="0.3">
      <c r="A1397" s="193" t="e">
        <f>IF(Table1[[#This Row],[Date (mm/dd/yyyy)]]&lt;&gt;"", MONTH(Table1[[#This Row],[Date (mm/dd/yyyy)]]), "")</f>
        <v>#VALUE!</v>
      </c>
      <c r="B1397" s="194" t="e">
        <f>CONCATENATE(Table1[[#This Row],[Risk and conditions
(Select from dropdown. To add a category, edit Column A in the Monthly Risk Tracker sheet)]], Table1[[#This Row],[Level
(Select from dropdown)]], A1397)</f>
        <v>#VALUE!</v>
      </c>
    </row>
    <row r="1398" spans="1:2" x14ac:dyDescent="0.3">
      <c r="A1398" s="193" t="e">
        <f>IF(Table1[[#This Row],[Date (mm/dd/yyyy)]]&lt;&gt;"", MONTH(Table1[[#This Row],[Date (mm/dd/yyyy)]]), "")</f>
        <v>#VALUE!</v>
      </c>
      <c r="B1398" s="194" t="e">
        <f>CONCATENATE(Table1[[#This Row],[Risk and conditions
(Select from dropdown. To add a category, edit Column A in the Monthly Risk Tracker sheet)]], Table1[[#This Row],[Level
(Select from dropdown)]], A1398)</f>
        <v>#VALUE!</v>
      </c>
    </row>
    <row r="1399" spans="1:2" x14ac:dyDescent="0.3">
      <c r="A1399" s="193" t="e">
        <f>IF(Table1[[#This Row],[Date (mm/dd/yyyy)]]&lt;&gt;"", MONTH(Table1[[#This Row],[Date (mm/dd/yyyy)]]), "")</f>
        <v>#VALUE!</v>
      </c>
      <c r="B1399" s="194" t="e">
        <f>CONCATENATE(Table1[[#This Row],[Risk and conditions
(Select from dropdown. To add a category, edit Column A in the Monthly Risk Tracker sheet)]], Table1[[#This Row],[Level
(Select from dropdown)]], A1399)</f>
        <v>#VALUE!</v>
      </c>
    </row>
    <row r="1400" spans="1:2" x14ac:dyDescent="0.3">
      <c r="A1400" s="193" t="e">
        <f>IF(Table1[[#This Row],[Date (mm/dd/yyyy)]]&lt;&gt;"", MONTH(Table1[[#This Row],[Date (mm/dd/yyyy)]]), "")</f>
        <v>#VALUE!</v>
      </c>
      <c r="B1400" s="194" t="e">
        <f>CONCATENATE(Table1[[#This Row],[Risk and conditions
(Select from dropdown. To add a category, edit Column A in the Monthly Risk Tracker sheet)]], Table1[[#This Row],[Level
(Select from dropdown)]], A1400)</f>
        <v>#VALUE!</v>
      </c>
    </row>
    <row r="1401" spans="1:2" x14ac:dyDescent="0.3">
      <c r="A1401" s="193" t="e">
        <f>IF(Table1[[#This Row],[Date (mm/dd/yyyy)]]&lt;&gt;"", MONTH(Table1[[#This Row],[Date (mm/dd/yyyy)]]), "")</f>
        <v>#VALUE!</v>
      </c>
      <c r="B1401" s="194" t="e">
        <f>CONCATENATE(Table1[[#This Row],[Risk and conditions
(Select from dropdown. To add a category, edit Column A in the Monthly Risk Tracker sheet)]], Table1[[#This Row],[Level
(Select from dropdown)]], A1401)</f>
        <v>#VALUE!</v>
      </c>
    </row>
    <row r="1402" spans="1:2" x14ac:dyDescent="0.3">
      <c r="A1402" s="193" t="e">
        <f>IF(Table1[[#This Row],[Date (mm/dd/yyyy)]]&lt;&gt;"", MONTH(Table1[[#This Row],[Date (mm/dd/yyyy)]]), "")</f>
        <v>#VALUE!</v>
      </c>
      <c r="B1402" s="194" t="e">
        <f>CONCATENATE(Table1[[#This Row],[Risk and conditions
(Select from dropdown. To add a category, edit Column A in the Monthly Risk Tracker sheet)]], Table1[[#This Row],[Level
(Select from dropdown)]], A1402)</f>
        <v>#VALUE!</v>
      </c>
    </row>
    <row r="1403" spans="1:2" x14ac:dyDescent="0.3">
      <c r="A1403" s="193" t="e">
        <f>IF(Table1[[#This Row],[Date (mm/dd/yyyy)]]&lt;&gt;"", MONTH(Table1[[#This Row],[Date (mm/dd/yyyy)]]), "")</f>
        <v>#VALUE!</v>
      </c>
      <c r="B1403" s="194" t="e">
        <f>CONCATENATE(Table1[[#This Row],[Risk and conditions
(Select from dropdown. To add a category, edit Column A in the Monthly Risk Tracker sheet)]], Table1[[#This Row],[Level
(Select from dropdown)]], A1403)</f>
        <v>#VALUE!</v>
      </c>
    </row>
    <row r="1404" spans="1:2" x14ac:dyDescent="0.3">
      <c r="A1404" s="193" t="e">
        <f>IF(Table1[[#This Row],[Date (mm/dd/yyyy)]]&lt;&gt;"", MONTH(Table1[[#This Row],[Date (mm/dd/yyyy)]]), "")</f>
        <v>#VALUE!</v>
      </c>
      <c r="B1404" s="194" t="e">
        <f>CONCATENATE(Table1[[#This Row],[Risk and conditions
(Select from dropdown. To add a category, edit Column A in the Monthly Risk Tracker sheet)]], Table1[[#This Row],[Level
(Select from dropdown)]], A1404)</f>
        <v>#VALUE!</v>
      </c>
    </row>
    <row r="1405" spans="1:2" x14ac:dyDescent="0.3">
      <c r="A1405" s="193" t="e">
        <f>IF(Table1[[#This Row],[Date (mm/dd/yyyy)]]&lt;&gt;"", MONTH(Table1[[#This Row],[Date (mm/dd/yyyy)]]), "")</f>
        <v>#VALUE!</v>
      </c>
      <c r="B1405" s="194" t="e">
        <f>CONCATENATE(Table1[[#This Row],[Risk and conditions
(Select from dropdown. To add a category, edit Column A in the Monthly Risk Tracker sheet)]], Table1[[#This Row],[Level
(Select from dropdown)]], A1405)</f>
        <v>#VALUE!</v>
      </c>
    </row>
    <row r="1406" spans="1:2" x14ac:dyDescent="0.3">
      <c r="A1406" s="193" t="e">
        <f>IF(Table1[[#This Row],[Date (mm/dd/yyyy)]]&lt;&gt;"", MONTH(Table1[[#This Row],[Date (mm/dd/yyyy)]]), "")</f>
        <v>#VALUE!</v>
      </c>
      <c r="B1406" s="194" t="e">
        <f>CONCATENATE(Table1[[#This Row],[Risk and conditions
(Select from dropdown. To add a category, edit Column A in the Monthly Risk Tracker sheet)]], Table1[[#This Row],[Level
(Select from dropdown)]], A1406)</f>
        <v>#VALUE!</v>
      </c>
    </row>
    <row r="1407" spans="1:2" x14ac:dyDescent="0.3">
      <c r="A1407" s="193" t="e">
        <f>IF(Table1[[#This Row],[Date (mm/dd/yyyy)]]&lt;&gt;"", MONTH(Table1[[#This Row],[Date (mm/dd/yyyy)]]), "")</f>
        <v>#VALUE!</v>
      </c>
      <c r="B1407" s="194" t="e">
        <f>CONCATENATE(Table1[[#This Row],[Risk and conditions
(Select from dropdown. To add a category, edit Column A in the Monthly Risk Tracker sheet)]], Table1[[#This Row],[Level
(Select from dropdown)]], A1407)</f>
        <v>#VALUE!</v>
      </c>
    </row>
    <row r="1408" spans="1:2" x14ac:dyDescent="0.3">
      <c r="A1408" s="193" t="e">
        <f>IF(Table1[[#This Row],[Date (mm/dd/yyyy)]]&lt;&gt;"", MONTH(Table1[[#This Row],[Date (mm/dd/yyyy)]]), "")</f>
        <v>#VALUE!</v>
      </c>
      <c r="B1408" s="194" t="e">
        <f>CONCATENATE(Table1[[#This Row],[Risk and conditions
(Select from dropdown. To add a category, edit Column A in the Monthly Risk Tracker sheet)]], Table1[[#This Row],[Level
(Select from dropdown)]], A1408)</f>
        <v>#VALUE!</v>
      </c>
    </row>
    <row r="1409" spans="1:2" x14ac:dyDescent="0.3">
      <c r="A1409" s="193" t="e">
        <f>IF(Table1[[#This Row],[Date (mm/dd/yyyy)]]&lt;&gt;"", MONTH(Table1[[#This Row],[Date (mm/dd/yyyy)]]), "")</f>
        <v>#VALUE!</v>
      </c>
      <c r="B1409" s="194" t="e">
        <f>CONCATENATE(Table1[[#This Row],[Risk and conditions
(Select from dropdown. To add a category, edit Column A in the Monthly Risk Tracker sheet)]], Table1[[#This Row],[Level
(Select from dropdown)]], A1409)</f>
        <v>#VALUE!</v>
      </c>
    </row>
    <row r="1410" spans="1:2" x14ac:dyDescent="0.3">
      <c r="A1410" s="193" t="e">
        <f>IF(Table1[[#This Row],[Date (mm/dd/yyyy)]]&lt;&gt;"", MONTH(Table1[[#This Row],[Date (mm/dd/yyyy)]]), "")</f>
        <v>#VALUE!</v>
      </c>
      <c r="B1410" s="194" t="e">
        <f>CONCATENATE(Table1[[#This Row],[Risk and conditions
(Select from dropdown. To add a category, edit Column A in the Monthly Risk Tracker sheet)]], Table1[[#This Row],[Level
(Select from dropdown)]], A1410)</f>
        <v>#VALUE!</v>
      </c>
    </row>
    <row r="1411" spans="1:2" x14ac:dyDescent="0.3">
      <c r="A1411" s="193" t="e">
        <f>IF(Table1[[#This Row],[Date (mm/dd/yyyy)]]&lt;&gt;"", MONTH(Table1[[#This Row],[Date (mm/dd/yyyy)]]), "")</f>
        <v>#VALUE!</v>
      </c>
      <c r="B1411" s="194" t="e">
        <f>CONCATENATE(Table1[[#This Row],[Risk and conditions
(Select from dropdown. To add a category, edit Column A in the Monthly Risk Tracker sheet)]], Table1[[#This Row],[Level
(Select from dropdown)]], A1411)</f>
        <v>#VALUE!</v>
      </c>
    </row>
    <row r="1412" spans="1:2" x14ac:dyDescent="0.3">
      <c r="A1412" s="193" t="e">
        <f>IF(Table1[[#This Row],[Date (mm/dd/yyyy)]]&lt;&gt;"", MONTH(Table1[[#This Row],[Date (mm/dd/yyyy)]]), "")</f>
        <v>#VALUE!</v>
      </c>
      <c r="B1412" s="194" t="e">
        <f>CONCATENATE(Table1[[#This Row],[Risk and conditions
(Select from dropdown. To add a category, edit Column A in the Monthly Risk Tracker sheet)]], Table1[[#This Row],[Level
(Select from dropdown)]], A1412)</f>
        <v>#VALUE!</v>
      </c>
    </row>
    <row r="1413" spans="1:2" x14ac:dyDescent="0.3">
      <c r="A1413" s="193" t="e">
        <f>IF(Table1[[#This Row],[Date (mm/dd/yyyy)]]&lt;&gt;"", MONTH(Table1[[#This Row],[Date (mm/dd/yyyy)]]), "")</f>
        <v>#VALUE!</v>
      </c>
      <c r="B1413" s="194" t="e">
        <f>CONCATENATE(Table1[[#This Row],[Risk and conditions
(Select from dropdown. To add a category, edit Column A in the Monthly Risk Tracker sheet)]], Table1[[#This Row],[Level
(Select from dropdown)]], A1413)</f>
        <v>#VALUE!</v>
      </c>
    </row>
    <row r="1414" spans="1:2" x14ac:dyDescent="0.3">
      <c r="A1414" s="193" t="e">
        <f>IF(Table1[[#This Row],[Date (mm/dd/yyyy)]]&lt;&gt;"", MONTH(Table1[[#This Row],[Date (mm/dd/yyyy)]]), "")</f>
        <v>#VALUE!</v>
      </c>
      <c r="B1414" s="194" t="e">
        <f>CONCATENATE(Table1[[#This Row],[Risk and conditions
(Select from dropdown. To add a category, edit Column A in the Monthly Risk Tracker sheet)]], Table1[[#This Row],[Level
(Select from dropdown)]], A1414)</f>
        <v>#VALUE!</v>
      </c>
    </row>
    <row r="1415" spans="1:2" x14ac:dyDescent="0.3">
      <c r="A1415" s="193" t="e">
        <f>IF(Table1[[#This Row],[Date (mm/dd/yyyy)]]&lt;&gt;"", MONTH(Table1[[#This Row],[Date (mm/dd/yyyy)]]), "")</f>
        <v>#VALUE!</v>
      </c>
      <c r="B1415" s="194" t="e">
        <f>CONCATENATE(Table1[[#This Row],[Risk and conditions
(Select from dropdown. To add a category, edit Column A in the Monthly Risk Tracker sheet)]], Table1[[#This Row],[Level
(Select from dropdown)]], A1415)</f>
        <v>#VALUE!</v>
      </c>
    </row>
    <row r="1416" spans="1:2" x14ac:dyDescent="0.3">
      <c r="A1416" s="193" t="e">
        <f>IF(Table1[[#This Row],[Date (mm/dd/yyyy)]]&lt;&gt;"", MONTH(Table1[[#This Row],[Date (mm/dd/yyyy)]]), "")</f>
        <v>#VALUE!</v>
      </c>
      <c r="B1416" s="194" t="e">
        <f>CONCATENATE(Table1[[#This Row],[Risk and conditions
(Select from dropdown. To add a category, edit Column A in the Monthly Risk Tracker sheet)]], Table1[[#This Row],[Level
(Select from dropdown)]], A1416)</f>
        <v>#VALUE!</v>
      </c>
    </row>
    <row r="1417" spans="1:2" x14ac:dyDescent="0.3">
      <c r="A1417" s="193" t="e">
        <f>IF(Table1[[#This Row],[Date (mm/dd/yyyy)]]&lt;&gt;"", MONTH(Table1[[#This Row],[Date (mm/dd/yyyy)]]), "")</f>
        <v>#VALUE!</v>
      </c>
      <c r="B1417" s="194" t="e">
        <f>CONCATENATE(Table1[[#This Row],[Risk and conditions
(Select from dropdown. To add a category, edit Column A in the Monthly Risk Tracker sheet)]], Table1[[#This Row],[Level
(Select from dropdown)]], A1417)</f>
        <v>#VALUE!</v>
      </c>
    </row>
    <row r="1418" spans="1:2" x14ac:dyDescent="0.3">
      <c r="A1418" s="193" t="e">
        <f>IF(Table1[[#This Row],[Date (mm/dd/yyyy)]]&lt;&gt;"", MONTH(Table1[[#This Row],[Date (mm/dd/yyyy)]]), "")</f>
        <v>#VALUE!</v>
      </c>
      <c r="B1418" s="194" t="e">
        <f>CONCATENATE(Table1[[#This Row],[Risk and conditions
(Select from dropdown. To add a category, edit Column A in the Monthly Risk Tracker sheet)]], Table1[[#This Row],[Level
(Select from dropdown)]], A1418)</f>
        <v>#VALUE!</v>
      </c>
    </row>
    <row r="1419" spans="1:2" x14ac:dyDescent="0.3">
      <c r="A1419" s="193" t="e">
        <f>IF(Table1[[#This Row],[Date (mm/dd/yyyy)]]&lt;&gt;"", MONTH(Table1[[#This Row],[Date (mm/dd/yyyy)]]), "")</f>
        <v>#VALUE!</v>
      </c>
      <c r="B1419" s="194" t="e">
        <f>CONCATENATE(Table1[[#This Row],[Risk and conditions
(Select from dropdown. To add a category, edit Column A in the Monthly Risk Tracker sheet)]], Table1[[#This Row],[Level
(Select from dropdown)]], A1419)</f>
        <v>#VALUE!</v>
      </c>
    </row>
    <row r="1420" spans="1:2" x14ac:dyDescent="0.3">
      <c r="A1420" s="193" t="e">
        <f>IF(Table1[[#This Row],[Date (mm/dd/yyyy)]]&lt;&gt;"", MONTH(Table1[[#This Row],[Date (mm/dd/yyyy)]]), "")</f>
        <v>#VALUE!</v>
      </c>
      <c r="B1420" s="194" t="e">
        <f>CONCATENATE(Table1[[#This Row],[Risk and conditions
(Select from dropdown. To add a category, edit Column A in the Monthly Risk Tracker sheet)]], Table1[[#This Row],[Level
(Select from dropdown)]], A1420)</f>
        <v>#VALUE!</v>
      </c>
    </row>
    <row r="1421" spans="1:2" x14ac:dyDescent="0.3">
      <c r="A1421" s="193" t="e">
        <f>IF(Table1[[#This Row],[Date (mm/dd/yyyy)]]&lt;&gt;"", MONTH(Table1[[#This Row],[Date (mm/dd/yyyy)]]), "")</f>
        <v>#VALUE!</v>
      </c>
      <c r="B1421" s="194" t="e">
        <f>CONCATENATE(Table1[[#This Row],[Risk and conditions
(Select from dropdown. To add a category, edit Column A in the Monthly Risk Tracker sheet)]], Table1[[#This Row],[Level
(Select from dropdown)]], A1421)</f>
        <v>#VALUE!</v>
      </c>
    </row>
    <row r="1422" spans="1:2" x14ac:dyDescent="0.3">
      <c r="A1422" s="193" t="e">
        <f>IF(Table1[[#This Row],[Date (mm/dd/yyyy)]]&lt;&gt;"", MONTH(Table1[[#This Row],[Date (mm/dd/yyyy)]]), "")</f>
        <v>#VALUE!</v>
      </c>
      <c r="B1422" s="194" t="e">
        <f>CONCATENATE(Table1[[#This Row],[Risk and conditions
(Select from dropdown. To add a category, edit Column A in the Monthly Risk Tracker sheet)]], Table1[[#This Row],[Level
(Select from dropdown)]], A1422)</f>
        <v>#VALUE!</v>
      </c>
    </row>
    <row r="1423" spans="1:2" x14ac:dyDescent="0.3">
      <c r="A1423" s="193" t="e">
        <f>IF(Table1[[#This Row],[Date (mm/dd/yyyy)]]&lt;&gt;"", MONTH(Table1[[#This Row],[Date (mm/dd/yyyy)]]), "")</f>
        <v>#VALUE!</v>
      </c>
      <c r="B1423" s="194" t="e">
        <f>CONCATENATE(Table1[[#This Row],[Risk and conditions
(Select from dropdown. To add a category, edit Column A in the Monthly Risk Tracker sheet)]], Table1[[#This Row],[Level
(Select from dropdown)]], A1423)</f>
        <v>#VALUE!</v>
      </c>
    </row>
    <row r="1424" spans="1:2" x14ac:dyDescent="0.3">
      <c r="A1424" s="193" t="e">
        <f>IF(Table1[[#This Row],[Date (mm/dd/yyyy)]]&lt;&gt;"", MONTH(Table1[[#This Row],[Date (mm/dd/yyyy)]]), "")</f>
        <v>#VALUE!</v>
      </c>
      <c r="B1424" s="194" t="e">
        <f>CONCATENATE(Table1[[#This Row],[Risk and conditions
(Select from dropdown. To add a category, edit Column A in the Monthly Risk Tracker sheet)]], Table1[[#This Row],[Level
(Select from dropdown)]], A1424)</f>
        <v>#VALUE!</v>
      </c>
    </row>
    <row r="1425" spans="1:2" x14ac:dyDescent="0.3">
      <c r="A1425" s="193" t="e">
        <f>IF(Table1[[#This Row],[Date (mm/dd/yyyy)]]&lt;&gt;"", MONTH(Table1[[#This Row],[Date (mm/dd/yyyy)]]), "")</f>
        <v>#VALUE!</v>
      </c>
      <c r="B1425" s="194" t="e">
        <f>CONCATENATE(Table1[[#This Row],[Risk and conditions
(Select from dropdown. To add a category, edit Column A in the Monthly Risk Tracker sheet)]], Table1[[#This Row],[Level
(Select from dropdown)]], A1425)</f>
        <v>#VALUE!</v>
      </c>
    </row>
    <row r="1426" spans="1:2" x14ac:dyDescent="0.3">
      <c r="A1426" s="193" t="e">
        <f>IF(Table1[[#This Row],[Date (mm/dd/yyyy)]]&lt;&gt;"", MONTH(Table1[[#This Row],[Date (mm/dd/yyyy)]]), "")</f>
        <v>#VALUE!</v>
      </c>
      <c r="B1426" s="194" t="e">
        <f>CONCATENATE(Table1[[#This Row],[Risk and conditions
(Select from dropdown. To add a category, edit Column A in the Monthly Risk Tracker sheet)]], Table1[[#This Row],[Level
(Select from dropdown)]], A1426)</f>
        <v>#VALUE!</v>
      </c>
    </row>
    <row r="1427" spans="1:2" x14ac:dyDescent="0.3">
      <c r="A1427" s="193" t="e">
        <f>IF(Table1[[#This Row],[Date (mm/dd/yyyy)]]&lt;&gt;"", MONTH(Table1[[#This Row],[Date (mm/dd/yyyy)]]), "")</f>
        <v>#VALUE!</v>
      </c>
      <c r="B1427" s="194" t="e">
        <f>CONCATENATE(Table1[[#This Row],[Risk and conditions
(Select from dropdown. To add a category, edit Column A in the Monthly Risk Tracker sheet)]], Table1[[#This Row],[Level
(Select from dropdown)]], A1427)</f>
        <v>#VALUE!</v>
      </c>
    </row>
    <row r="1428" spans="1:2" x14ac:dyDescent="0.3">
      <c r="A1428" s="193" t="e">
        <f>IF(Table1[[#This Row],[Date (mm/dd/yyyy)]]&lt;&gt;"", MONTH(Table1[[#This Row],[Date (mm/dd/yyyy)]]), "")</f>
        <v>#VALUE!</v>
      </c>
      <c r="B1428" s="194" t="e">
        <f>CONCATENATE(Table1[[#This Row],[Risk and conditions
(Select from dropdown. To add a category, edit Column A in the Monthly Risk Tracker sheet)]], Table1[[#This Row],[Level
(Select from dropdown)]], A1428)</f>
        <v>#VALUE!</v>
      </c>
    </row>
    <row r="1429" spans="1:2" x14ac:dyDescent="0.3">
      <c r="A1429" s="193" t="e">
        <f>IF(Table1[[#This Row],[Date (mm/dd/yyyy)]]&lt;&gt;"", MONTH(Table1[[#This Row],[Date (mm/dd/yyyy)]]), "")</f>
        <v>#VALUE!</v>
      </c>
      <c r="B1429" s="194" t="e">
        <f>CONCATENATE(Table1[[#This Row],[Risk and conditions
(Select from dropdown. To add a category, edit Column A in the Monthly Risk Tracker sheet)]], Table1[[#This Row],[Level
(Select from dropdown)]], A1429)</f>
        <v>#VALUE!</v>
      </c>
    </row>
    <row r="1430" spans="1:2" x14ac:dyDescent="0.3">
      <c r="A1430" s="193" t="e">
        <f>IF(Table1[[#This Row],[Date (mm/dd/yyyy)]]&lt;&gt;"", MONTH(Table1[[#This Row],[Date (mm/dd/yyyy)]]), "")</f>
        <v>#VALUE!</v>
      </c>
      <c r="B1430" s="194" t="e">
        <f>CONCATENATE(Table1[[#This Row],[Risk and conditions
(Select from dropdown. To add a category, edit Column A in the Monthly Risk Tracker sheet)]], Table1[[#This Row],[Level
(Select from dropdown)]], A1430)</f>
        <v>#VALUE!</v>
      </c>
    </row>
    <row r="1431" spans="1:2" x14ac:dyDescent="0.3">
      <c r="A1431" s="193" t="e">
        <f>IF(Table1[[#This Row],[Date (mm/dd/yyyy)]]&lt;&gt;"", MONTH(Table1[[#This Row],[Date (mm/dd/yyyy)]]), "")</f>
        <v>#VALUE!</v>
      </c>
      <c r="B1431" s="194" t="e">
        <f>CONCATENATE(Table1[[#This Row],[Risk and conditions
(Select from dropdown. To add a category, edit Column A in the Monthly Risk Tracker sheet)]], Table1[[#This Row],[Level
(Select from dropdown)]], A1431)</f>
        <v>#VALUE!</v>
      </c>
    </row>
    <row r="1432" spans="1:2" x14ac:dyDescent="0.3">
      <c r="A1432" s="193" t="e">
        <f>IF(Table1[[#This Row],[Date (mm/dd/yyyy)]]&lt;&gt;"", MONTH(Table1[[#This Row],[Date (mm/dd/yyyy)]]), "")</f>
        <v>#VALUE!</v>
      </c>
      <c r="B1432" s="194" t="e">
        <f>CONCATENATE(Table1[[#This Row],[Risk and conditions
(Select from dropdown. To add a category, edit Column A in the Monthly Risk Tracker sheet)]], Table1[[#This Row],[Level
(Select from dropdown)]], A1432)</f>
        <v>#VALUE!</v>
      </c>
    </row>
    <row r="1433" spans="1:2" x14ac:dyDescent="0.3">
      <c r="A1433" s="193" t="e">
        <f>IF(Table1[[#This Row],[Date (mm/dd/yyyy)]]&lt;&gt;"", MONTH(Table1[[#This Row],[Date (mm/dd/yyyy)]]), "")</f>
        <v>#VALUE!</v>
      </c>
      <c r="B1433" s="194" t="e">
        <f>CONCATENATE(Table1[[#This Row],[Risk and conditions
(Select from dropdown. To add a category, edit Column A in the Monthly Risk Tracker sheet)]], Table1[[#This Row],[Level
(Select from dropdown)]], A1433)</f>
        <v>#VALUE!</v>
      </c>
    </row>
    <row r="1434" spans="1:2" x14ac:dyDescent="0.3">
      <c r="A1434" s="193" t="e">
        <f>IF(Table1[[#This Row],[Date (mm/dd/yyyy)]]&lt;&gt;"", MONTH(Table1[[#This Row],[Date (mm/dd/yyyy)]]), "")</f>
        <v>#VALUE!</v>
      </c>
      <c r="B1434" s="194" t="e">
        <f>CONCATENATE(Table1[[#This Row],[Risk and conditions
(Select from dropdown. To add a category, edit Column A in the Monthly Risk Tracker sheet)]], Table1[[#This Row],[Level
(Select from dropdown)]], A1434)</f>
        <v>#VALUE!</v>
      </c>
    </row>
    <row r="1435" spans="1:2" x14ac:dyDescent="0.3">
      <c r="A1435" s="193" t="e">
        <f>IF(Table1[[#This Row],[Date (mm/dd/yyyy)]]&lt;&gt;"", MONTH(Table1[[#This Row],[Date (mm/dd/yyyy)]]), "")</f>
        <v>#VALUE!</v>
      </c>
      <c r="B1435" s="194" t="e">
        <f>CONCATENATE(Table1[[#This Row],[Risk and conditions
(Select from dropdown. To add a category, edit Column A in the Monthly Risk Tracker sheet)]], Table1[[#This Row],[Level
(Select from dropdown)]], A1435)</f>
        <v>#VALUE!</v>
      </c>
    </row>
    <row r="1436" spans="1:2" x14ac:dyDescent="0.3">
      <c r="A1436" s="193" t="e">
        <f>IF(Table1[[#This Row],[Date (mm/dd/yyyy)]]&lt;&gt;"", MONTH(Table1[[#This Row],[Date (mm/dd/yyyy)]]), "")</f>
        <v>#VALUE!</v>
      </c>
      <c r="B1436" s="194" t="e">
        <f>CONCATENATE(Table1[[#This Row],[Risk and conditions
(Select from dropdown. To add a category, edit Column A in the Monthly Risk Tracker sheet)]], Table1[[#This Row],[Level
(Select from dropdown)]], A1436)</f>
        <v>#VALUE!</v>
      </c>
    </row>
    <row r="1437" spans="1:2" x14ac:dyDescent="0.3">
      <c r="A1437" s="193" t="e">
        <f>IF(Table1[[#This Row],[Date (mm/dd/yyyy)]]&lt;&gt;"", MONTH(Table1[[#This Row],[Date (mm/dd/yyyy)]]), "")</f>
        <v>#VALUE!</v>
      </c>
      <c r="B1437" s="194" t="e">
        <f>CONCATENATE(Table1[[#This Row],[Risk and conditions
(Select from dropdown. To add a category, edit Column A in the Monthly Risk Tracker sheet)]], Table1[[#This Row],[Level
(Select from dropdown)]], A1437)</f>
        <v>#VALUE!</v>
      </c>
    </row>
    <row r="1438" spans="1:2" x14ac:dyDescent="0.3">
      <c r="A1438" s="193" t="e">
        <f>IF(Table1[[#This Row],[Date (mm/dd/yyyy)]]&lt;&gt;"", MONTH(Table1[[#This Row],[Date (mm/dd/yyyy)]]), "")</f>
        <v>#VALUE!</v>
      </c>
      <c r="B1438" s="194" t="e">
        <f>CONCATENATE(Table1[[#This Row],[Risk and conditions
(Select from dropdown. To add a category, edit Column A in the Monthly Risk Tracker sheet)]], Table1[[#This Row],[Level
(Select from dropdown)]], A1438)</f>
        <v>#VALUE!</v>
      </c>
    </row>
    <row r="1439" spans="1:2" x14ac:dyDescent="0.3">
      <c r="A1439" s="193" t="e">
        <f>IF(Table1[[#This Row],[Date (mm/dd/yyyy)]]&lt;&gt;"", MONTH(Table1[[#This Row],[Date (mm/dd/yyyy)]]), "")</f>
        <v>#VALUE!</v>
      </c>
      <c r="B1439" s="194" t="e">
        <f>CONCATENATE(Table1[[#This Row],[Risk and conditions
(Select from dropdown. To add a category, edit Column A in the Monthly Risk Tracker sheet)]], Table1[[#This Row],[Level
(Select from dropdown)]], A1439)</f>
        <v>#VALUE!</v>
      </c>
    </row>
    <row r="1440" spans="1:2" x14ac:dyDescent="0.3">
      <c r="A1440" s="193" t="e">
        <f>IF(Table1[[#This Row],[Date (mm/dd/yyyy)]]&lt;&gt;"", MONTH(Table1[[#This Row],[Date (mm/dd/yyyy)]]), "")</f>
        <v>#VALUE!</v>
      </c>
      <c r="B1440" s="194" t="e">
        <f>CONCATENATE(Table1[[#This Row],[Risk and conditions
(Select from dropdown. To add a category, edit Column A in the Monthly Risk Tracker sheet)]], Table1[[#This Row],[Level
(Select from dropdown)]], A1440)</f>
        <v>#VALUE!</v>
      </c>
    </row>
    <row r="1441" spans="1:2" x14ac:dyDescent="0.3">
      <c r="A1441" s="193" t="e">
        <f>IF(Table1[[#This Row],[Date (mm/dd/yyyy)]]&lt;&gt;"", MONTH(Table1[[#This Row],[Date (mm/dd/yyyy)]]), "")</f>
        <v>#VALUE!</v>
      </c>
      <c r="B1441" s="194" t="e">
        <f>CONCATENATE(Table1[[#This Row],[Risk and conditions
(Select from dropdown. To add a category, edit Column A in the Monthly Risk Tracker sheet)]], Table1[[#This Row],[Level
(Select from dropdown)]], A1441)</f>
        <v>#VALUE!</v>
      </c>
    </row>
    <row r="1442" spans="1:2" x14ac:dyDescent="0.3">
      <c r="A1442" s="193" t="e">
        <f>IF(Table1[[#This Row],[Date (mm/dd/yyyy)]]&lt;&gt;"", MONTH(Table1[[#This Row],[Date (mm/dd/yyyy)]]), "")</f>
        <v>#VALUE!</v>
      </c>
      <c r="B1442" s="194" t="e">
        <f>CONCATENATE(Table1[[#This Row],[Risk and conditions
(Select from dropdown. To add a category, edit Column A in the Monthly Risk Tracker sheet)]], Table1[[#This Row],[Level
(Select from dropdown)]], A1442)</f>
        <v>#VALUE!</v>
      </c>
    </row>
    <row r="1443" spans="1:2" x14ac:dyDescent="0.3">
      <c r="A1443" s="193" t="e">
        <f>IF(Table1[[#This Row],[Date (mm/dd/yyyy)]]&lt;&gt;"", MONTH(Table1[[#This Row],[Date (mm/dd/yyyy)]]), "")</f>
        <v>#VALUE!</v>
      </c>
      <c r="B1443" s="194" t="e">
        <f>CONCATENATE(Table1[[#This Row],[Risk and conditions
(Select from dropdown. To add a category, edit Column A in the Monthly Risk Tracker sheet)]], Table1[[#This Row],[Level
(Select from dropdown)]], A1443)</f>
        <v>#VALUE!</v>
      </c>
    </row>
    <row r="1444" spans="1:2" x14ac:dyDescent="0.3">
      <c r="A1444" s="193" t="e">
        <f>IF(Table1[[#This Row],[Date (mm/dd/yyyy)]]&lt;&gt;"", MONTH(Table1[[#This Row],[Date (mm/dd/yyyy)]]), "")</f>
        <v>#VALUE!</v>
      </c>
      <c r="B1444" s="194" t="e">
        <f>CONCATENATE(Table1[[#This Row],[Risk and conditions
(Select from dropdown. To add a category, edit Column A in the Monthly Risk Tracker sheet)]], Table1[[#This Row],[Level
(Select from dropdown)]], A1444)</f>
        <v>#VALUE!</v>
      </c>
    </row>
    <row r="1445" spans="1:2" x14ac:dyDescent="0.3">
      <c r="A1445" s="193" t="e">
        <f>IF(Table1[[#This Row],[Date (mm/dd/yyyy)]]&lt;&gt;"", MONTH(Table1[[#This Row],[Date (mm/dd/yyyy)]]), "")</f>
        <v>#VALUE!</v>
      </c>
      <c r="B1445" s="194" t="e">
        <f>CONCATENATE(Table1[[#This Row],[Risk and conditions
(Select from dropdown. To add a category, edit Column A in the Monthly Risk Tracker sheet)]], Table1[[#This Row],[Level
(Select from dropdown)]], A1445)</f>
        <v>#VALUE!</v>
      </c>
    </row>
    <row r="1446" spans="1:2" x14ac:dyDescent="0.3">
      <c r="A1446" s="193" t="e">
        <f>IF(Table1[[#This Row],[Date (mm/dd/yyyy)]]&lt;&gt;"", MONTH(Table1[[#This Row],[Date (mm/dd/yyyy)]]), "")</f>
        <v>#VALUE!</v>
      </c>
      <c r="B1446" s="194" t="e">
        <f>CONCATENATE(Table1[[#This Row],[Risk and conditions
(Select from dropdown. To add a category, edit Column A in the Monthly Risk Tracker sheet)]], Table1[[#This Row],[Level
(Select from dropdown)]], A1446)</f>
        <v>#VALUE!</v>
      </c>
    </row>
    <row r="1447" spans="1:2" x14ac:dyDescent="0.3">
      <c r="A1447" s="193" t="e">
        <f>IF(Table1[[#This Row],[Date (mm/dd/yyyy)]]&lt;&gt;"", MONTH(Table1[[#This Row],[Date (mm/dd/yyyy)]]), "")</f>
        <v>#VALUE!</v>
      </c>
      <c r="B1447" s="194" t="e">
        <f>CONCATENATE(Table1[[#This Row],[Risk and conditions
(Select from dropdown. To add a category, edit Column A in the Monthly Risk Tracker sheet)]], Table1[[#This Row],[Level
(Select from dropdown)]], A1447)</f>
        <v>#VALUE!</v>
      </c>
    </row>
    <row r="1448" spans="1:2" x14ac:dyDescent="0.3">
      <c r="A1448" s="193" t="e">
        <f>IF(Table1[[#This Row],[Date (mm/dd/yyyy)]]&lt;&gt;"", MONTH(Table1[[#This Row],[Date (mm/dd/yyyy)]]), "")</f>
        <v>#VALUE!</v>
      </c>
      <c r="B1448" s="194" t="e">
        <f>CONCATENATE(Table1[[#This Row],[Risk and conditions
(Select from dropdown. To add a category, edit Column A in the Monthly Risk Tracker sheet)]], Table1[[#This Row],[Level
(Select from dropdown)]], A1448)</f>
        <v>#VALUE!</v>
      </c>
    </row>
    <row r="1449" spans="1:2" x14ac:dyDescent="0.3">
      <c r="A1449" s="193" t="e">
        <f>IF(Table1[[#This Row],[Date (mm/dd/yyyy)]]&lt;&gt;"", MONTH(Table1[[#This Row],[Date (mm/dd/yyyy)]]), "")</f>
        <v>#VALUE!</v>
      </c>
      <c r="B1449" s="194" t="e">
        <f>CONCATENATE(Table1[[#This Row],[Risk and conditions
(Select from dropdown. To add a category, edit Column A in the Monthly Risk Tracker sheet)]], Table1[[#This Row],[Level
(Select from dropdown)]], A1449)</f>
        <v>#VALUE!</v>
      </c>
    </row>
    <row r="1450" spans="1:2" x14ac:dyDescent="0.3">
      <c r="A1450" s="193" t="e">
        <f>IF(Table1[[#This Row],[Date (mm/dd/yyyy)]]&lt;&gt;"", MONTH(Table1[[#This Row],[Date (mm/dd/yyyy)]]), "")</f>
        <v>#VALUE!</v>
      </c>
      <c r="B1450" s="194" t="e">
        <f>CONCATENATE(Table1[[#This Row],[Risk and conditions
(Select from dropdown. To add a category, edit Column A in the Monthly Risk Tracker sheet)]], Table1[[#This Row],[Level
(Select from dropdown)]], A1450)</f>
        <v>#VALUE!</v>
      </c>
    </row>
    <row r="1451" spans="1:2" x14ac:dyDescent="0.3">
      <c r="A1451" s="193" t="e">
        <f>IF(Table1[[#This Row],[Date (mm/dd/yyyy)]]&lt;&gt;"", MONTH(Table1[[#This Row],[Date (mm/dd/yyyy)]]), "")</f>
        <v>#VALUE!</v>
      </c>
      <c r="B1451" s="194" t="e">
        <f>CONCATENATE(Table1[[#This Row],[Risk and conditions
(Select from dropdown. To add a category, edit Column A in the Monthly Risk Tracker sheet)]], Table1[[#This Row],[Level
(Select from dropdown)]], A1451)</f>
        <v>#VALUE!</v>
      </c>
    </row>
    <row r="1452" spans="1:2" x14ac:dyDescent="0.3">
      <c r="A1452" s="193" t="e">
        <f>IF(Table1[[#This Row],[Date (mm/dd/yyyy)]]&lt;&gt;"", MONTH(Table1[[#This Row],[Date (mm/dd/yyyy)]]), "")</f>
        <v>#VALUE!</v>
      </c>
      <c r="B1452" s="194" t="e">
        <f>CONCATENATE(Table1[[#This Row],[Risk and conditions
(Select from dropdown. To add a category, edit Column A in the Monthly Risk Tracker sheet)]], Table1[[#This Row],[Level
(Select from dropdown)]], A1452)</f>
        <v>#VALUE!</v>
      </c>
    </row>
    <row r="1453" spans="1:2" x14ac:dyDescent="0.3">
      <c r="A1453" s="193" t="e">
        <f>IF(Table1[[#This Row],[Date (mm/dd/yyyy)]]&lt;&gt;"", MONTH(Table1[[#This Row],[Date (mm/dd/yyyy)]]), "")</f>
        <v>#VALUE!</v>
      </c>
      <c r="B1453" s="194" t="e">
        <f>CONCATENATE(Table1[[#This Row],[Risk and conditions
(Select from dropdown. To add a category, edit Column A in the Monthly Risk Tracker sheet)]], Table1[[#This Row],[Level
(Select from dropdown)]], A1453)</f>
        <v>#VALUE!</v>
      </c>
    </row>
    <row r="1454" spans="1:2" x14ac:dyDescent="0.3">
      <c r="A1454" s="193" t="e">
        <f>IF(Table1[[#This Row],[Date (mm/dd/yyyy)]]&lt;&gt;"", MONTH(Table1[[#This Row],[Date (mm/dd/yyyy)]]), "")</f>
        <v>#VALUE!</v>
      </c>
      <c r="B1454" s="194" t="e">
        <f>CONCATENATE(Table1[[#This Row],[Risk and conditions
(Select from dropdown. To add a category, edit Column A in the Monthly Risk Tracker sheet)]], Table1[[#This Row],[Level
(Select from dropdown)]], A1454)</f>
        <v>#VALUE!</v>
      </c>
    </row>
    <row r="1455" spans="1:2" x14ac:dyDescent="0.3">
      <c r="A1455" s="193" t="e">
        <f>IF(Table1[[#This Row],[Date (mm/dd/yyyy)]]&lt;&gt;"", MONTH(Table1[[#This Row],[Date (mm/dd/yyyy)]]), "")</f>
        <v>#VALUE!</v>
      </c>
      <c r="B1455" s="194" t="e">
        <f>CONCATENATE(Table1[[#This Row],[Risk and conditions
(Select from dropdown. To add a category, edit Column A in the Monthly Risk Tracker sheet)]], Table1[[#This Row],[Level
(Select from dropdown)]], A1455)</f>
        <v>#VALUE!</v>
      </c>
    </row>
    <row r="1456" spans="1:2" x14ac:dyDescent="0.3">
      <c r="A1456" s="193" t="e">
        <f>IF(Table1[[#This Row],[Date (mm/dd/yyyy)]]&lt;&gt;"", MONTH(Table1[[#This Row],[Date (mm/dd/yyyy)]]), "")</f>
        <v>#VALUE!</v>
      </c>
      <c r="B1456" s="194" t="e">
        <f>CONCATENATE(Table1[[#This Row],[Risk and conditions
(Select from dropdown. To add a category, edit Column A in the Monthly Risk Tracker sheet)]], Table1[[#This Row],[Level
(Select from dropdown)]], A1456)</f>
        <v>#VALUE!</v>
      </c>
    </row>
    <row r="1457" spans="1:2" x14ac:dyDescent="0.3">
      <c r="A1457" s="193" t="e">
        <f>IF(Table1[[#This Row],[Date (mm/dd/yyyy)]]&lt;&gt;"", MONTH(Table1[[#This Row],[Date (mm/dd/yyyy)]]), "")</f>
        <v>#VALUE!</v>
      </c>
      <c r="B1457" s="194" t="e">
        <f>CONCATENATE(Table1[[#This Row],[Risk and conditions
(Select from dropdown. To add a category, edit Column A in the Monthly Risk Tracker sheet)]], Table1[[#This Row],[Level
(Select from dropdown)]], A1457)</f>
        <v>#VALUE!</v>
      </c>
    </row>
    <row r="1458" spans="1:2" x14ac:dyDescent="0.3">
      <c r="A1458" s="193" t="e">
        <f>IF(Table1[[#This Row],[Date (mm/dd/yyyy)]]&lt;&gt;"", MONTH(Table1[[#This Row],[Date (mm/dd/yyyy)]]), "")</f>
        <v>#VALUE!</v>
      </c>
      <c r="B1458" s="194" t="e">
        <f>CONCATENATE(Table1[[#This Row],[Risk and conditions
(Select from dropdown. To add a category, edit Column A in the Monthly Risk Tracker sheet)]], Table1[[#This Row],[Level
(Select from dropdown)]], A1458)</f>
        <v>#VALUE!</v>
      </c>
    </row>
    <row r="1459" spans="1:2" x14ac:dyDescent="0.3">
      <c r="A1459" s="193" t="e">
        <f>IF(Table1[[#This Row],[Date (mm/dd/yyyy)]]&lt;&gt;"", MONTH(Table1[[#This Row],[Date (mm/dd/yyyy)]]), "")</f>
        <v>#VALUE!</v>
      </c>
      <c r="B1459" s="194" t="e">
        <f>CONCATENATE(Table1[[#This Row],[Risk and conditions
(Select from dropdown. To add a category, edit Column A in the Monthly Risk Tracker sheet)]], Table1[[#This Row],[Level
(Select from dropdown)]], A1459)</f>
        <v>#VALUE!</v>
      </c>
    </row>
    <row r="1460" spans="1:2" x14ac:dyDescent="0.3">
      <c r="A1460" s="193" t="e">
        <f>IF(Table1[[#This Row],[Date (mm/dd/yyyy)]]&lt;&gt;"", MONTH(Table1[[#This Row],[Date (mm/dd/yyyy)]]), "")</f>
        <v>#VALUE!</v>
      </c>
      <c r="B1460" s="194" t="e">
        <f>CONCATENATE(Table1[[#This Row],[Risk and conditions
(Select from dropdown. To add a category, edit Column A in the Monthly Risk Tracker sheet)]], Table1[[#This Row],[Level
(Select from dropdown)]], A1460)</f>
        <v>#VALUE!</v>
      </c>
    </row>
    <row r="1461" spans="1:2" x14ac:dyDescent="0.3">
      <c r="A1461" s="193" t="e">
        <f>IF(Table1[[#This Row],[Date (mm/dd/yyyy)]]&lt;&gt;"", MONTH(Table1[[#This Row],[Date (mm/dd/yyyy)]]), "")</f>
        <v>#VALUE!</v>
      </c>
      <c r="B1461" s="194" t="e">
        <f>CONCATENATE(Table1[[#This Row],[Risk and conditions
(Select from dropdown. To add a category, edit Column A in the Monthly Risk Tracker sheet)]], Table1[[#This Row],[Level
(Select from dropdown)]], A1461)</f>
        <v>#VALUE!</v>
      </c>
    </row>
    <row r="1462" spans="1:2" x14ac:dyDescent="0.3">
      <c r="A1462" s="193" t="e">
        <f>IF(Table1[[#This Row],[Date (mm/dd/yyyy)]]&lt;&gt;"", MONTH(Table1[[#This Row],[Date (mm/dd/yyyy)]]), "")</f>
        <v>#VALUE!</v>
      </c>
      <c r="B1462" s="194" t="e">
        <f>CONCATENATE(Table1[[#This Row],[Risk and conditions
(Select from dropdown. To add a category, edit Column A in the Monthly Risk Tracker sheet)]], Table1[[#This Row],[Level
(Select from dropdown)]], A1462)</f>
        <v>#VALUE!</v>
      </c>
    </row>
    <row r="1463" spans="1:2" x14ac:dyDescent="0.3">
      <c r="A1463" s="193" t="e">
        <f>IF(Table1[[#This Row],[Date (mm/dd/yyyy)]]&lt;&gt;"", MONTH(Table1[[#This Row],[Date (mm/dd/yyyy)]]), "")</f>
        <v>#VALUE!</v>
      </c>
      <c r="B1463" s="194" t="e">
        <f>CONCATENATE(Table1[[#This Row],[Risk and conditions
(Select from dropdown. To add a category, edit Column A in the Monthly Risk Tracker sheet)]], Table1[[#This Row],[Level
(Select from dropdown)]], A1463)</f>
        <v>#VALUE!</v>
      </c>
    </row>
    <row r="1464" spans="1:2" x14ac:dyDescent="0.3">
      <c r="A1464" s="193" t="e">
        <f>IF(Table1[[#This Row],[Date (mm/dd/yyyy)]]&lt;&gt;"", MONTH(Table1[[#This Row],[Date (mm/dd/yyyy)]]), "")</f>
        <v>#VALUE!</v>
      </c>
      <c r="B1464" s="194" t="e">
        <f>CONCATENATE(Table1[[#This Row],[Risk and conditions
(Select from dropdown. To add a category, edit Column A in the Monthly Risk Tracker sheet)]], Table1[[#This Row],[Level
(Select from dropdown)]], A1464)</f>
        <v>#VALUE!</v>
      </c>
    </row>
    <row r="1465" spans="1:2" x14ac:dyDescent="0.3">
      <c r="A1465" s="193" t="e">
        <f>IF(Table1[[#This Row],[Date (mm/dd/yyyy)]]&lt;&gt;"", MONTH(Table1[[#This Row],[Date (mm/dd/yyyy)]]), "")</f>
        <v>#VALUE!</v>
      </c>
      <c r="B1465" s="194" t="e">
        <f>CONCATENATE(Table1[[#This Row],[Risk and conditions
(Select from dropdown. To add a category, edit Column A in the Monthly Risk Tracker sheet)]], Table1[[#This Row],[Level
(Select from dropdown)]], A1465)</f>
        <v>#VALUE!</v>
      </c>
    </row>
    <row r="1466" spans="1:2" x14ac:dyDescent="0.3">
      <c r="A1466" s="193" t="e">
        <f>IF(Table1[[#This Row],[Date (mm/dd/yyyy)]]&lt;&gt;"", MONTH(Table1[[#This Row],[Date (mm/dd/yyyy)]]), "")</f>
        <v>#VALUE!</v>
      </c>
      <c r="B1466" s="194" t="e">
        <f>CONCATENATE(Table1[[#This Row],[Risk and conditions
(Select from dropdown. To add a category, edit Column A in the Monthly Risk Tracker sheet)]], Table1[[#This Row],[Level
(Select from dropdown)]], A1466)</f>
        <v>#VALUE!</v>
      </c>
    </row>
    <row r="1467" spans="1:2" x14ac:dyDescent="0.3">
      <c r="A1467" s="193" t="e">
        <f>IF(Table1[[#This Row],[Date (mm/dd/yyyy)]]&lt;&gt;"", MONTH(Table1[[#This Row],[Date (mm/dd/yyyy)]]), "")</f>
        <v>#VALUE!</v>
      </c>
      <c r="B1467" s="194" t="e">
        <f>CONCATENATE(Table1[[#This Row],[Risk and conditions
(Select from dropdown. To add a category, edit Column A in the Monthly Risk Tracker sheet)]], Table1[[#This Row],[Level
(Select from dropdown)]], A1467)</f>
        <v>#VALUE!</v>
      </c>
    </row>
    <row r="1468" spans="1:2" x14ac:dyDescent="0.3">
      <c r="A1468" s="193" t="e">
        <f>IF(Table1[[#This Row],[Date (mm/dd/yyyy)]]&lt;&gt;"", MONTH(Table1[[#This Row],[Date (mm/dd/yyyy)]]), "")</f>
        <v>#VALUE!</v>
      </c>
      <c r="B1468" s="194" t="e">
        <f>CONCATENATE(Table1[[#This Row],[Risk and conditions
(Select from dropdown. To add a category, edit Column A in the Monthly Risk Tracker sheet)]], Table1[[#This Row],[Level
(Select from dropdown)]], A1468)</f>
        <v>#VALUE!</v>
      </c>
    </row>
    <row r="1469" spans="1:2" x14ac:dyDescent="0.3">
      <c r="A1469" s="193" t="e">
        <f>IF(Table1[[#This Row],[Date (mm/dd/yyyy)]]&lt;&gt;"", MONTH(Table1[[#This Row],[Date (mm/dd/yyyy)]]), "")</f>
        <v>#VALUE!</v>
      </c>
      <c r="B1469" s="194" t="e">
        <f>CONCATENATE(Table1[[#This Row],[Risk and conditions
(Select from dropdown. To add a category, edit Column A in the Monthly Risk Tracker sheet)]], Table1[[#This Row],[Level
(Select from dropdown)]], A1469)</f>
        <v>#VALUE!</v>
      </c>
    </row>
    <row r="1470" spans="1:2" x14ac:dyDescent="0.3">
      <c r="A1470" s="193" t="e">
        <f>IF(Table1[[#This Row],[Date (mm/dd/yyyy)]]&lt;&gt;"", MONTH(Table1[[#This Row],[Date (mm/dd/yyyy)]]), "")</f>
        <v>#VALUE!</v>
      </c>
      <c r="B1470" s="194" t="e">
        <f>CONCATENATE(Table1[[#This Row],[Risk and conditions
(Select from dropdown. To add a category, edit Column A in the Monthly Risk Tracker sheet)]], Table1[[#This Row],[Level
(Select from dropdown)]], A1470)</f>
        <v>#VALUE!</v>
      </c>
    </row>
    <row r="1471" spans="1:2" x14ac:dyDescent="0.3">
      <c r="A1471" s="193" t="e">
        <f>IF(Table1[[#This Row],[Date (mm/dd/yyyy)]]&lt;&gt;"", MONTH(Table1[[#This Row],[Date (mm/dd/yyyy)]]), "")</f>
        <v>#VALUE!</v>
      </c>
      <c r="B1471" s="194" t="e">
        <f>CONCATENATE(Table1[[#This Row],[Risk and conditions
(Select from dropdown. To add a category, edit Column A in the Monthly Risk Tracker sheet)]], Table1[[#This Row],[Level
(Select from dropdown)]], A1471)</f>
        <v>#VALUE!</v>
      </c>
    </row>
    <row r="1472" spans="1:2" x14ac:dyDescent="0.3">
      <c r="A1472" s="193" t="e">
        <f>IF(Table1[[#This Row],[Date (mm/dd/yyyy)]]&lt;&gt;"", MONTH(Table1[[#This Row],[Date (mm/dd/yyyy)]]), "")</f>
        <v>#VALUE!</v>
      </c>
      <c r="B1472" s="194" t="e">
        <f>CONCATENATE(Table1[[#This Row],[Risk and conditions
(Select from dropdown. To add a category, edit Column A in the Monthly Risk Tracker sheet)]], Table1[[#This Row],[Level
(Select from dropdown)]], A1472)</f>
        <v>#VALUE!</v>
      </c>
    </row>
    <row r="1473" spans="1:2" x14ac:dyDescent="0.3">
      <c r="A1473" s="193" t="e">
        <f>IF(Table1[[#This Row],[Date (mm/dd/yyyy)]]&lt;&gt;"", MONTH(Table1[[#This Row],[Date (mm/dd/yyyy)]]), "")</f>
        <v>#VALUE!</v>
      </c>
      <c r="B1473" s="194" t="e">
        <f>CONCATENATE(Table1[[#This Row],[Risk and conditions
(Select from dropdown. To add a category, edit Column A in the Monthly Risk Tracker sheet)]], Table1[[#This Row],[Level
(Select from dropdown)]], A1473)</f>
        <v>#VALUE!</v>
      </c>
    </row>
    <row r="1474" spans="1:2" x14ac:dyDescent="0.3">
      <c r="A1474" s="193" t="e">
        <f>IF(Table1[[#This Row],[Date (mm/dd/yyyy)]]&lt;&gt;"", MONTH(Table1[[#This Row],[Date (mm/dd/yyyy)]]), "")</f>
        <v>#VALUE!</v>
      </c>
      <c r="B1474" s="194" t="e">
        <f>CONCATENATE(Table1[[#This Row],[Risk and conditions
(Select from dropdown. To add a category, edit Column A in the Monthly Risk Tracker sheet)]], Table1[[#This Row],[Level
(Select from dropdown)]], A1474)</f>
        <v>#VALUE!</v>
      </c>
    </row>
    <row r="1475" spans="1:2" x14ac:dyDescent="0.3">
      <c r="A1475" s="193" t="e">
        <f>IF(Table1[[#This Row],[Date (mm/dd/yyyy)]]&lt;&gt;"", MONTH(Table1[[#This Row],[Date (mm/dd/yyyy)]]), "")</f>
        <v>#VALUE!</v>
      </c>
      <c r="B1475" s="194" t="e">
        <f>CONCATENATE(Table1[[#This Row],[Risk and conditions
(Select from dropdown. To add a category, edit Column A in the Monthly Risk Tracker sheet)]], Table1[[#This Row],[Level
(Select from dropdown)]], A1475)</f>
        <v>#VALUE!</v>
      </c>
    </row>
    <row r="1476" spans="1:2" x14ac:dyDescent="0.3">
      <c r="A1476" s="193" t="e">
        <f>IF(Table1[[#This Row],[Date (mm/dd/yyyy)]]&lt;&gt;"", MONTH(Table1[[#This Row],[Date (mm/dd/yyyy)]]), "")</f>
        <v>#VALUE!</v>
      </c>
      <c r="B1476" s="194" t="e">
        <f>CONCATENATE(Table1[[#This Row],[Risk and conditions
(Select from dropdown. To add a category, edit Column A in the Monthly Risk Tracker sheet)]], Table1[[#This Row],[Level
(Select from dropdown)]], A1476)</f>
        <v>#VALUE!</v>
      </c>
    </row>
    <row r="1477" spans="1:2" x14ac:dyDescent="0.3">
      <c r="A1477" s="193" t="e">
        <f>IF(Table1[[#This Row],[Date (mm/dd/yyyy)]]&lt;&gt;"", MONTH(Table1[[#This Row],[Date (mm/dd/yyyy)]]), "")</f>
        <v>#VALUE!</v>
      </c>
      <c r="B1477" s="194" t="e">
        <f>CONCATENATE(Table1[[#This Row],[Risk and conditions
(Select from dropdown. To add a category, edit Column A in the Monthly Risk Tracker sheet)]], Table1[[#This Row],[Level
(Select from dropdown)]], A1477)</f>
        <v>#VALUE!</v>
      </c>
    </row>
    <row r="1478" spans="1:2" x14ac:dyDescent="0.3">
      <c r="A1478" s="193" t="e">
        <f>IF(Table1[[#This Row],[Date (mm/dd/yyyy)]]&lt;&gt;"", MONTH(Table1[[#This Row],[Date (mm/dd/yyyy)]]), "")</f>
        <v>#VALUE!</v>
      </c>
      <c r="B1478" s="194" t="e">
        <f>CONCATENATE(Table1[[#This Row],[Risk and conditions
(Select from dropdown. To add a category, edit Column A in the Monthly Risk Tracker sheet)]], Table1[[#This Row],[Level
(Select from dropdown)]], A1478)</f>
        <v>#VALUE!</v>
      </c>
    </row>
    <row r="1479" spans="1:2" x14ac:dyDescent="0.3">
      <c r="A1479" s="193" t="e">
        <f>IF(Table1[[#This Row],[Date (mm/dd/yyyy)]]&lt;&gt;"", MONTH(Table1[[#This Row],[Date (mm/dd/yyyy)]]), "")</f>
        <v>#VALUE!</v>
      </c>
      <c r="B1479" s="194" t="e">
        <f>CONCATENATE(Table1[[#This Row],[Risk and conditions
(Select from dropdown. To add a category, edit Column A in the Monthly Risk Tracker sheet)]], Table1[[#This Row],[Level
(Select from dropdown)]], A1479)</f>
        <v>#VALUE!</v>
      </c>
    </row>
    <row r="1480" spans="1:2" x14ac:dyDescent="0.3">
      <c r="A1480" s="193" t="e">
        <f>IF(Table1[[#This Row],[Date (mm/dd/yyyy)]]&lt;&gt;"", MONTH(Table1[[#This Row],[Date (mm/dd/yyyy)]]), "")</f>
        <v>#VALUE!</v>
      </c>
      <c r="B1480" s="194" t="e">
        <f>CONCATENATE(Table1[[#This Row],[Risk and conditions
(Select from dropdown. To add a category, edit Column A in the Monthly Risk Tracker sheet)]], Table1[[#This Row],[Level
(Select from dropdown)]], A1480)</f>
        <v>#VALUE!</v>
      </c>
    </row>
    <row r="1481" spans="1:2" x14ac:dyDescent="0.3">
      <c r="A1481" s="193" t="e">
        <f>IF(Table1[[#This Row],[Date (mm/dd/yyyy)]]&lt;&gt;"", MONTH(Table1[[#This Row],[Date (mm/dd/yyyy)]]), "")</f>
        <v>#VALUE!</v>
      </c>
      <c r="B1481" s="194" t="e">
        <f>CONCATENATE(Table1[[#This Row],[Risk and conditions
(Select from dropdown. To add a category, edit Column A in the Monthly Risk Tracker sheet)]], Table1[[#This Row],[Level
(Select from dropdown)]], A1481)</f>
        <v>#VALUE!</v>
      </c>
    </row>
    <row r="1482" spans="1:2" x14ac:dyDescent="0.3">
      <c r="A1482" s="193" t="e">
        <f>IF(Table1[[#This Row],[Date (mm/dd/yyyy)]]&lt;&gt;"", MONTH(Table1[[#This Row],[Date (mm/dd/yyyy)]]), "")</f>
        <v>#VALUE!</v>
      </c>
      <c r="B1482" s="194" t="e">
        <f>CONCATENATE(Table1[[#This Row],[Risk and conditions
(Select from dropdown. To add a category, edit Column A in the Monthly Risk Tracker sheet)]], Table1[[#This Row],[Level
(Select from dropdown)]], A1482)</f>
        <v>#VALUE!</v>
      </c>
    </row>
    <row r="1483" spans="1:2" x14ac:dyDescent="0.3">
      <c r="A1483" s="193" t="e">
        <f>IF(Table1[[#This Row],[Date (mm/dd/yyyy)]]&lt;&gt;"", MONTH(Table1[[#This Row],[Date (mm/dd/yyyy)]]), "")</f>
        <v>#VALUE!</v>
      </c>
      <c r="B1483" s="194" t="e">
        <f>CONCATENATE(Table1[[#This Row],[Risk and conditions
(Select from dropdown. To add a category, edit Column A in the Monthly Risk Tracker sheet)]], Table1[[#This Row],[Level
(Select from dropdown)]], A1483)</f>
        <v>#VALUE!</v>
      </c>
    </row>
    <row r="1484" spans="1:2" x14ac:dyDescent="0.3">
      <c r="A1484" s="193" t="e">
        <f>IF(Table1[[#This Row],[Date (mm/dd/yyyy)]]&lt;&gt;"", MONTH(Table1[[#This Row],[Date (mm/dd/yyyy)]]), "")</f>
        <v>#VALUE!</v>
      </c>
      <c r="B1484" s="194" t="e">
        <f>CONCATENATE(Table1[[#This Row],[Risk and conditions
(Select from dropdown. To add a category, edit Column A in the Monthly Risk Tracker sheet)]], Table1[[#This Row],[Level
(Select from dropdown)]], A1484)</f>
        <v>#VALUE!</v>
      </c>
    </row>
    <row r="1485" spans="1:2" x14ac:dyDescent="0.3">
      <c r="A1485" s="193" t="e">
        <f>IF(Table1[[#This Row],[Date (mm/dd/yyyy)]]&lt;&gt;"", MONTH(Table1[[#This Row],[Date (mm/dd/yyyy)]]), "")</f>
        <v>#VALUE!</v>
      </c>
      <c r="B1485" s="194" t="e">
        <f>CONCATENATE(Table1[[#This Row],[Risk and conditions
(Select from dropdown. To add a category, edit Column A in the Monthly Risk Tracker sheet)]], Table1[[#This Row],[Level
(Select from dropdown)]], A1485)</f>
        <v>#VALUE!</v>
      </c>
    </row>
    <row r="1486" spans="1:2" x14ac:dyDescent="0.3">
      <c r="A1486" s="193" t="e">
        <f>IF(Table1[[#This Row],[Date (mm/dd/yyyy)]]&lt;&gt;"", MONTH(Table1[[#This Row],[Date (mm/dd/yyyy)]]), "")</f>
        <v>#VALUE!</v>
      </c>
      <c r="B1486" s="194" t="e">
        <f>CONCATENATE(Table1[[#This Row],[Risk and conditions
(Select from dropdown. To add a category, edit Column A in the Monthly Risk Tracker sheet)]], Table1[[#This Row],[Level
(Select from dropdown)]], A1486)</f>
        <v>#VALUE!</v>
      </c>
    </row>
    <row r="1487" spans="1:2" x14ac:dyDescent="0.3">
      <c r="A1487" s="193" t="e">
        <f>IF(Table1[[#This Row],[Date (mm/dd/yyyy)]]&lt;&gt;"", MONTH(Table1[[#This Row],[Date (mm/dd/yyyy)]]), "")</f>
        <v>#VALUE!</v>
      </c>
      <c r="B1487" s="194" t="e">
        <f>CONCATENATE(Table1[[#This Row],[Risk and conditions
(Select from dropdown. To add a category, edit Column A in the Monthly Risk Tracker sheet)]], Table1[[#This Row],[Level
(Select from dropdown)]], A1487)</f>
        <v>#VALUE!</v>
      </c>
    </row>
    <row r="1488" spans="1:2" x14ac:dyDescent="0.3">
      <c r="A1488" s="193" t="e">
        <f>IF(Table1[[#This Row],[Date (mm/dd/yyyy)]]&lt;&gt;"", MONTH(Table1[[#This Row],[Date (mm/dd/yyyy)]]), "")</f>
        <v>#VALUE!</v>
      </c>
      <c r="B1488" s="194" t="e">
        <f>CONCATENATE(Table1[[#This Row],[Risk and conditions
(Select from dropdown. To add a category, edit Column A in the Monthly Risk Tracker sheet)]], Table1[[#This Row],[Level
(Select from dropdown)]], A1488)</f>
        <v>#VALUE!</v>
      </c>
    </row>
    <row r="1489" spans="1:2" x14ac:dyDescent="0.3">
      <c r="A1489" s="193" t="e">
        <f>IF(Table1[[#This Row],[Date (mm/dd/yyyy)]]&lt;&gt;"", MONTH(Table1[[#This Row],[Date (mm/dd/yyyy)]]), "")</f>
        <v>#VALUE!</v>
      </c>
      <c r="B1489" s="194" t="e">
        <f>CONCATENATE(Table1[[#This Row],[Risk and conditions
(Select from dropdown. To add a category, edit Column A in the Monthly Risk Tracker sheet)]], Table1[[#This Row],[Level
(Select from dropdown)]], A1489)</f>
        <v>#VALUE!</v>
      </c>
    </row>
    <row r="1490" spans="1:2" x14ac:dyDescent="0.3">
      <c r="A1490" s="193" t="e">
        <f>IF(Table1[[#This Row],[Date (mm/dd/yyyy)]]&lt;&gt;"", MONTH(Table1[[#This Row],[Date (mm/dd/yyyy)]]), "")</f>
        <v>#VALUE!</v>
      </c>
      <c r="B1490" s="194" t="e">
        <f>CONCATENATE(Table1[[#This Row],[Risk and conditions
(Select from dropdown. To add a category, edit Column A in the Monthly Risk Tracker sheet)]], Table1[[#This Row],[Level
(Select from dropdown)]], A1490)</f>
        <v>#VALUE!</v>
      </c>
    </row>
    <row r="1491" spans="1:2" x14ac:dyDescent="0.3">
      <c r="A1491" s="193" t="e">
        <f>IF(Table1[[#This Row],[Date (mm/dd/yyyy)]]&lt;&gt;"", MONTH(Table1[[#This Row],[Date (mm/dd/yyyy)]]), "")</f>
        <v>#VALUE!</v>
      </c>
      <c r="B1491" s="194" t="e">
        <f>CONCATENATE(Table1[[#This Row],[Risk and conditions
(Select from dropdown. To add a category, edit Column A in the Monthly Risk Tracker sheet)]], Table1[[#This Row],[Level
(Select from dropdown)]], A1491)</f>
        <v>#VALUE!</v>
      </c>
    </row>
    <row r="1492" spans="1:2" x14ac:dyDescent="0.3">
      <c r="A1492" s="193" t="e">
        <f>IF(Table1[[#This Row],[Date (mm/dd/yyyy)]]&lt;&gt;"", MONTH(Table1[[#This Row],[Date (mm/dd/yyyy)]]), "")</f>
        <v>#VALUE!</v>
      </c>
      <c r="B1492" s="194" t="e">
        <f>CONCATENATE(Table1[[#This Row],[Risk and conditions
(Select from dropdown. To add a category, edit Column A in the Monthly Risk Tracker sheet)]], Table1[[#This Row],[Level
(Select from dropdown)]], A1492)</f>
        <v>#VALUE!</v>
      </c>
    </row>
    <row r="1493" spans="1:2" x14ac:dyDescent="0.3">
      <c r="A1493" s="193" t="e">
        <f>IF(Table1[[#This Row],[Date (mm/dd/yyyy)]]&lt;&gt;"", MONTH(Table1[[#This Row],[Date (mm/dd/yyyy)]]), "")</f>
        <v>#VALUE!</v>
      </c>
      <c r="B1493" s="194" t="e">
        <f>CONCATENATE(Table1[[#This Row],[Risk and conditions
(Select from dropdown. To add a category, edit Column A in the Monthly Risk Tracker sheet)]], Table1[[#This Row],[Level
(Select from dropdown)]], A1493)</f>
        <v>#VALUE!</v>
      </c>
    </row>
    <row r="1494" spans="1:2" x14ac:dyDescent="0.3">
      <c r="A1494" s="193" t="e">
        <f>IF(Table1[[#This Row],[Date (mm/dd/yyyy)]]&lt;&gt;"", MONTH(Table1[[#This Row],[Date (mm/dd/yyyy)]]), "")</f>
        <v>#VALUE!</v>
      </c>
      <c r="B1494" s="194" t="e">
        <f>CONCATENATE(Table1[[#This Row],[Risk and conditions
(Select from dropdown. To add a category, edit Column A in the Monthly Risk Tracker sheet)]], Table1[[#This Row],[Level
(Select from dropdown)]], A1494)</f>
        <v>#VALUE!</v>
      </c>
    </row>
    <row r="1495" spans="1:2" x14ac:dyDescent="0.3">
      <c r="A1495" s="193" t="e">
        <f>IF(Table1[[#This Row],[Date (mm/dd/yyyy)]]&lt;&gt;"", MONTH(Table1[[#This Row],[Date (mm/dd/yyyy)]]), "")</f>
        <v>#VALUE!</v>
      </c>
      <c r="B1495" s="194" t="e">
        <f>CONCATENATE(Table1[[#This Row],[Risk and conditions
(Select from dropdown. To add a category, edit Column A in the Monthly Risk Tracker sheet)]], Table1[[#This Row],[Level
(Select from dropdown)]], A1495)</f>
        <v>#VALUE!</v>
      </c>
    </row>
    <row r="1496" spans="1:2" x14ac:dyDescent="0.3">
      <c r="A1496" s="193" t="e">
        <f>IF(Table1[[#This Row],[Date (mm/dd/yyyy)]]&lt;&gt;"", MONTH(Table1[[#This Row],[Date (mm/dd/yyyy)]]), "")</f>
        <v>#VALUE!</v>
      </c>
      <c r="B1496" s="194" t="e">
        <f>CONCATENATE(Table1[[#This Row],[Risk and conditions
(Select from dropdown. To add a category, edit Column A in the Monthly Risk Tracker sheet)]], Table1[[#This Row],[Level
(Select from dropdown)]], A1496)</f>
        <v>#VALUE!</v>
      </c>
    </row>
    <row r="1497" spans="1:2" x14ac:dyDescent="0.3">
      <c r="A1497" s="193" t="e">
        <f>IF(Table1[[#This Row],[Date (mm/dd/yyyy)]]&lt;&gt;"", MONTH(Table1[[#This Row],[Date (mm/dd/yyyy)]]), "")</f>
        <v>#VALUE!</v>
      </c>
      <c r="B1497" s="194" t="e">
        <f>CONCATENATE(Table1[[#This Row],[Risk and conditions
(Select from dropdown. To add a category, edit Column A in the Monthly Risk Tracker sheet)]], Table1[[#This Row],[Level
(Select from dropdown)]], A1497)</f>
        <v>#VALUE!</v>
      </c>
    </row>
    <row r="1498" spans="1:2" x14ac:dyDescent="0.3">
      <c r="A1498" s="193" t="e">
        <f>IF(Table1[[#This Row],[Date (mm/dd/yyyy)]]&lt;&gt;"", MONTH(Table1[[#This Row],[Date (mm/dd/yyyy)]]), "")</f>
        <v>#VALUE!</v>
      </c>
      <c r="B1498" s="194" t="e">
        <f>CONCATENATE(Table1[[#This Row],[Risk and conditions
(Select from dropdown. To add a category, edit Column A in the Monthly Risk Tracker sheet)]], Table1[[#This Row],[Level
(Select from dropdown)]], A1498)</f>
        <v>#VALUE!</v>
      </c>
    </row>
    <row r="1499" spans="1:2" x14ac:dyDescent="0.3">
      <c r="A1499" s="193" t="e">
        <f>IF(Table1[[#This Row],[Date (mm/dd/yyyy)]]&lt;&gt;"", MONTH(Table1[[#This Row],[Date (mm/dd/yyyy)]]), "")</f>
        <v>#VALUE!</v>
      </c>
      <c r="B1499" s="194" t="e">
        <f>CONCATENATE(Table1[[#This Row],[Risk and conditions
(Select from dropdown. To add a category, edit Column A in the Monthly Risk Tracker sheet)]], Table1[[#This Row],[Level
(Select from dropdown)]], A1499)</f>
        <v>#VALUE!</v>
      </c>
    </row>
    <row r="1500" spans="1:2" x14ac:dyDescent="0.3">
      <c r="A1500" s="193" t="e">
        <f>IF(Table1[[#This Row],[Date (mm/dd/yyyy)]]&lt;&gt;"", MONTH(Table1[[#This Row],[Date (mm/dd/yyyy)]]), "")</f>
        <v>#VALUE!</v>
      </c>
      <c r="B1500" s="194" t="e">
        <f>CONCATENATE(Table1[[#This Row],[Risk and conditions
(Select from dropdown. To add a category, edit Column A in the Monthly Risk Tracker sheet)]], Table1[[#This Row],[Level
(Select from dropdown)]], A1500)</f>
        <v>#VALUE!</v>
      </c>
    </row>
    <row r="1501" spans="1:2" x14ac:dyDescent="0.3">
      <c r="A1501" s="193" t="e">
        <f>IF(Table1[[#This Row],[Date (mm/dd/yyyy)]]&lt;&gt;"", MONTH(Table1[[#This Row],[Date (mm/dd/yyyy)]]), "")</f>
        <v>#VALUE!</v>
      </c>
      <c r="B1501" s="194" t="e">
        <f>CONCATENATE(Table1[[#This Row],[Risk and conditions
(Select from dropdown. To add a category, edit Column A in the Monthly Risk Tracker sheet)]], Table1[[#This Row],[Level
(Select from dropdown)]], A1501)</f>
        <v>#VALUE!</v>
      </c>
    </row>
    <row r="1502" spans="1:2" x14ac:dyDescent="0.3">
      <c r="A1502" s="193" t="e">
        <f>IF(Table1[[#This Row],[Date (mm/dd/yyyy)]]&lt;&gt;"", MONTH(Table1[[#This Row],[Date (mm/dd/yyyy)]]), "")</f>
        <v>#VALUE!</v>
      </c>
      <c r="B1502" s="194" t="e">
        <f>CONCATENATE(Table1[[#This Row],[Risk and conditions
(Select from dropdown. To add a category, edit Column A in the Monthly Risk Tracker sheet)]], Table1[[#This Row],[Level
(Select from dropdown)]], A1502)</f>
        <v>#VALUE!</v>
      </c>
    </row>
    <row r="1503" spans="1:2" x14ac:dyDescent="0.3">
      <c r="A1503" s="193" t="e">
        <f>IF(Table1[[#This Row],[Date (mm/dd/yyyy)]]&lt;&gt;"", MONTH(Table1[[#This Row],[Date (mm/dd/yyyy)]]), "")</f>
        <v>#VALUE!</v>
      </c>
      <c r="B1503" s="194" t="e">
        <f>CONCATENATE(Table1[[#This Row],[Risk and conditions
(Select from dropdown. To add a category, edit Column A in the Monthly Risk Tracker sheet)]], Table1[[#This Row],[Level
(Select from dropdown)]], A1503)</f>
        <v>#VALUE!</v>
      </c>
    </row>
    <row r="1504" spans="1:2" x14ac:dyDescent="0.3">
      <c r="A1504" s="193" t="e">
        <f>IF(Table1[[#This Row],[Date (mm/dd/yyyy)]]&lt;&gt;"", MONTH(Table1[[#This Row],[Date (mm/dd/yyyy)]]), "")</f>
        <v>#VALUE!</v>
      </c>
      <c r="B1504" s="194" t="e">
        <f>CONCATENATE(Table1[[#This Row],[Risk and conditions
(Select from dropdown. To add a category, edit Column A in the Monthly Risk Tracker sheet)]], Table1[[#This Row],[Level
(Select from dropdown)]], A1504)</f>
        <v>#VALUE!</v>
      </c>
    </row>
    <row r="1505" spans="1:2" x14ac:dyDescent="0.3">
      <c r="A1505" s="193" t="e">
        <f>IF(Table1[[#This Row],[Date (mm/dd/yyyy)]]&lt;&gt;"", MONTH(Table1[[#This Row],[Date (mm/dd/yyyy)]]), "")</f>
        <v>#VALUE!</v>
      </c>
      <c r="B1505" s="194" t="e">
        <f>CONCATENATE(Table1[[#This Row],[Risk and conditions
(Select from dropdown. To add a category, edit Column A in the Monthly Risk Tracker sheet)]], Table1[[#This Row],[Level
(Select from dropdown)]], A1505)</f>
        <v>#VALUE!</v>
      </c>
    </row>
    <row r="1506" spans="1:2" x14ac:dyDescent="0.3">
      <c r="A1506" s="193" t="e">
        <f>IF(Table1[[#This Row],[Date (mm/dd/yyyy)]]&lt;&gt;"", MONTH(Table1[[#This Row],[Date (mm/dd/yyyy)]]), "")</f>
        <v>#VALUE!</v>
      </c>
      <c r="B1506" s="194" t="e">
        <f>CONCATENATE(Table1[[#This Row],[Risk and conditions
(Select from dropdown. To add a category, edit Column A in the Monthly Risk Tracker sheet)]], Table1[[#This Row],[Level
(Select from dropdown)]], A1506)</f>
        <v>#VALUE!</v>
      </c>
    </row>
    <row r="1507" spans="1:2" x14ac:dyDescent="0.3">
      <c r="A1507" s="193" t="e">
        <f>IF(Table1[[#This Row],[Date (mm/dd/yyyy)]]&lt;&gt;"", MONTH(Table1[[#This Row],[Date (mm/dd/yyyy)]]), "")</f>
        <v>#VALUE!</v>
      </c>
      <c r="B1507" s="194" t="e">
        <f>CONCATENATE(Table1[[#This Row],[Risk and conditions
(Select from dropdown. To add a category, edit Column A in the Monthly Risk Tracker sheet)]], Table1[[#This Row],[Level
(Select from dropdown)]], A1507)</f>
        <v>#VALUE!</v>
      </c>
    </row>
    <row r="1508" spans="1:2" x14ac:dyDescent="0.3">
      <c r="A1508" s="193" t="e">
        <f>IF(Table1[[#This Row],[Date (mm/dd/yyyy)]]&lt;&gt;"", MONTH(Table1[[#This Row],[Date (mm/dd/yyyy)]]), "")</f>
        <v>#VALUE!</v>
      </c>
      <c r="B1508" s="194" t="e">
        <f>CONCATENATE(Table1[[#This Row],[Risk and conditions
(Select from dropdown. To add a category, edit Column A in the Monthly Risk Tracker sheet)]], Table1[[#This Row],[Level
(Select from dropdown)]], A1508)</f>
        <v>#VALUE!</v>
      </c>
    </row>
    <row r="1509" spans="1:2" x14ac:dyDescent="0.3">
      <c r="A1509" s="193" t="e">
        <f>IF(Table1[[#This Row],[Date (mm/dd/yyyy)]]&lt;&gt;"", MONTH(Table1[[#This Row],[Date (mm/dd/yyyy)]]), "")</f>
        <v>#VALUE!</v>
      </c>
      <c r="B1509" s="194" t="e">
        <f>CONCATENATE(Table1[[#This Row],[Risk and conditions
(Select from dropdown. To add a category, edit Column A in the Monthly Risk Tracker sheet)]], Table1[[#This Row],[Level
(Select from dropdown)]], A1509)</f>
        <v>#VALUE!</v>
      </c>
    </row>
    <row r="1510" spans="1:2" x14ac:dyDescent="0.3">
      <c r="A1510" s="193" t="e">
        <f>IF(Table1[[#This Row],[Date (mm/dd/yyyy)]]&lt;&gt;"", MONTH(Table1[[#This Row],[Date (mm/dd/yyyy)]]), "")</f>
        <v>#VALUE!</v>
      </c>
      <c r="B1510" s="194" t="e">
        <f>CONCATENATE(Table1[[#This Row],[Risk and conditions
(Select from dropdown. To add a category, edit Column A in the Monthly Risk Tracker sheet)]], Table1[[#This Row],[Level
(Select from dropdown)]], A1510)</f>
        <v>#VALUE!</v>
      </c>
    </row>
    <row r="1511" spans="1:2" x14ac:dyDescent="0.3">
      <c r="A1511" s="193" t="e">
        <f>IF(Table1[[#This Row],[Date (mm/dd/yyyy)]]&lt;&gt;"", MONTH(Table1[[#This Row],[Date (mm/dd/yyyy)]]), "")</f>
        <v>#VALUE!</v>
      </c>
      <c r="B1511" s="194" t="e">
        <f>CONCATENATE(Table1[[#This Row],[Risk and conditions
(Select from dropdown. To add a category, edit Column A in the Monthly Risk Tracker sheet)]], Table1[[#This Row],[Level
(Select from dropdown)]], A1511)</f>
        <v>#VALUE!</v>
      </c>
    </row>
    <row r="1512" spans="1:2" x14ac:dyDescent="0.3">
      <c r="A1512" s="193" t="e">
        <f>IF(Table1[[#This Row],[Date (mm/dd/yyyy)]]&lt;&gt;"", MONTH(Table1[[#This Row],[Date (mm/dd/yyyy)]]), "")</f>
        <v>#VALUE!</v>
      </c>
      <c r="B1512" s="194" t="e">
        <f>CONCATENATE(Table1[[#This Row],[Risk and conditions
(Select from dropdown. To add a category, edit Column A in the Monthly Risk Tracker sheet)]], Table1[[#This Row],[Level
(Select from dropdown)]], A1512)</f>
        <v>#VALUE!</v>
      </c>
    </row>
    <row r="1513" spans="1:2" x14ac:dyDescent="0.3">
      <c r="A1513" s="193" t="e">
        <f>IF(Table1[[#This Row],[Date (mm/dd/yyyy)]]&lt;&gt;"", MONTH(Table1[[#This Row],[Date (mm/dd/yyyy)]]), "")</f>
        <v>#VALUE!</v>
      </c>
      <c r="B1513" s="194" t="e">
        <f>CONCATENATE(Table1[[#This Row],[Risk and conditions
(Select from dropdown. To add a category, edit Column A in the Monthly Risk Tracker sheet)]], Table1[[#This Row],[Level
(Select from dropdown)]], A1513)</f>
        <v>#VALUE!</v>
      </c>
    </row>
    <row r="1514" spans="1:2" x14ac:dyDescent="0.3">
      <c r="A1514" s="193" t="e">
        <f>IF(Table1[[#This Row],[Date (mm/dd/yyyy)]]&lt;&gt;"", MONTH(Table1[[#This Row],[Date (mm/dd/yyyy)]]), "")</f>
        <v>#VALUE!</v>
      </c>
      <c r="B1514" s="194" t="e">
        <f>CONCATENATE(Table1[[#This Row],[Risk and conditions
(Select from dropdown. To add a category, edit Column A in the Monthly Risk Tracker sheet)]], Table1[[#This Row],[Level
(Select from dropdown)]], A1514)</f>
        <v>#VALUE!</v>
      </c>
    </row>
    <row r="1515" spans="1:2" x14ac:dyDescent="0.3">
      <c r="A1515" s="193" t="e">
        <f>IF(Table1[[#This Row],[Date (mm/dd/yyyy)]]&lt;&gt;"", MONTH(Table1[[#This Row],[Date (mm/dd/yyyy)]]), "")</f>
        <v>#VALUE!</v>
      </c>
      <c r="B1515" s="194" t="e">
        <f>CONCATENATE(Table1[[#This Row],[Risk and conditions
(Select from dropdown. To add a category, edit Column A in the Monthly Risk Tracker sheet)]], Table1[[#This Row],[Level
(Select from dropdown)]], A1515)</f>
        <v>#VALUE!</v>
      </c>
    </row>
    <row r="1516" spans="1:2" x14ac:dyDescent="0.3">
      <c r="A1516" s="193" t="e">
        <f>IF(Table1[[#This Row],[Date (mm/dd/yyyy)]]&lt;&gt;"", MONTH(Table1[[#This Row],[Date (mm/dd/yyyy)]]), "")</f>
        <v>#VALUE!</v>
      </c>
      <c r="B1516" s="194" t="e">
        <f>CONCATENATE(Table1[[#This Row],[Risk and conditions
(Select from dropdown. To add a category, edit Column A in the Monthly Risk Tracker sheet)]], Table1[[#This Row],[Level
(Select from dropdown)]], A1516)</f>
        <v>#VALUE!</v>
      </c>
    </row>
    <row r="1517" spans="1:2" x14ac:dyDescent="0.3">
      <c r="A1517" s="193" t="e">
        <f>IF(Table1[[#This Row],[Date (mm/dd/yyyy)]]&lt;&gt;"", MONTH(Table1[[#This Row],[Date (mm/dd/yyyy)]]), "")</f>
        <v>#VALUE!</v>
      </c>
      <c r="B1517" s="194" t="e">
        <f>CONCATENATE(Table1[[#This Row],[Risk and conditions
(Select from dropdown. To add a category, edit Column A in the Monthly Risk Tracker sheet)]], Table1[[#This Row],[Level
(Select from dropdown)]], A1517)</f>
        <v>#VALUE!</v>
      </c>
    </row>
    <row r="1518" spans="1:2" x14ac:dyDescent="0.3">
      <c r="A1518" s="193" t="e">
        <f>IF(Table1[[#This Row],[Date (mm/dd/yyyy)]]&lt;&gt;"", MONTH(Table1[[#This Row],[Date (mm/dd/yyyy)]]), "")</f>
        <v>#VALUE!</v>
      </c>
      <c r="B1518" s="194" t="e">
        <f>CONCATENATE(Table1[[#This Row],[Risk and conditions
(Select from dropdown. To add a category, edit Column A in the Monthly Risk Tracker sheet)]], Table1[[#This Row],[Level
(Select from dropdown)]], A1518)</f>
        <v>#VALUE!</v>
      </c>
    </row>
    <row r="1519" spans="1:2" x14ac:dyDescent="0.3">
      <c r="A1519" s="193" t="e">
        <f>IF(Table1[[#This Row],[Date (mm/dd/yyyy)]]&lt;&gt;"", MONTH(Table1[[#This Row],[Date (mm/dd/yyyy)]]), "")</f>
        <v>#VALUE!</v>
      </c>
      <c r="B1519" s="194" t="e">
        <f>CONCATENATE(Table1[[#This Row],[Risk and conditions
(Select from dropdown. To add a category, edit Column A in the Monthly Risk Tracker sheet)]], Table1[[#This Row],[Level
(Select from dropdown)]], A1519)</f>
        <v>#VALUE!</v>
      </c>
    </row>
    <row r="1520" spans="1:2" x14ac:dyDescent="0.3">
      <c r="A1520" s="193" t="e">
        <f>IF(Table1[[#This Row],[Date (mm/dd/yyyy)]]&lt;&gt;"", MONTH(Table1[[#This Row],[Date (mm/dd/yyyy)]]), "")</f>
        <v>#VALUE!</v>
      </c>
      <c r="B1520" s="194" t="e">
        <f>CONCATENATE(Table1[[#This Row],[Risk and conditions
(Select from dropdown. To add a category, edit Column A in the Monthly Risk Tracker sheet)]], Table1[[#This Row],[Level
(Select from dropdown)]], A1520)</f>
        <v>#VALUE!</v>
      </c>
    </row>
    <row r="1521" spans="1:2" x14ac:dyDescent="0.3">
      <c r="A1521" s="193" t="e">
        <f>IF(Table1[[#This Row],[Date (mm/dd/yyyy)]]&lt;&gt;"", MONTH(Table1[[#This Row],[Date (mm/dd/yyyy)]]), "")</f>
        <v>#VALUE!</v>
      </c>
      <c r="B1521" s="194" t="e">
        <f>CONCATENATE(Table1[[#This Row],[Risk and conditions
(Select from dropdown. To add a category, edit Column A in the Monthly Risk Tracker sheet)]], Table1[[#This Row],[Level
(Select from dropdown)]], A1521)</f>
        <v>#VALUE!</v>
      </c>
    </row>
    <row r="1522" spans="1:2" x14ac:dyDescent="0.3">
      <c r="A1522" s="193" t="e">
        <f>IF(Table1[[#This Row],[Date (mm/dd/yyyy)]]&lt;&gt;"", MONTH(Table1[[#This Row],[Date (mm/dd/yyyy)]]), "")</f>
        <v>#VALUE!</v>
      </c>
      <c r="B1522" s="194" t="e">
        <f>CONCATENATE(Table1[[#This Row],[Risk and conditions
(Select from dropdown. To add a category, edit Column A in the Monthly Risk Tracker sheet)]], Table1[[#This Row],[Level
(Select from dropdown)]], A1522)</f>
        <v>#VALUE!</v>
      </c>
    </row>
    <row r="1523" spans="1:2" x14ac:dyDescent="0.3">
      <c r="A1523" s="193" t="e">
        <f>IF(Table1[[#This Row],[Date (mm/dd/yyyy)]]&lt;&gt;"", MONTH(Table1[[#This Row],[Date (mm/dd/yyyy)]]), "")</f>
        <v>#VALUE!</v>
      </c>
      <c r="B1523" s="194" t="e">
        <f>CONCATENATE(Table1[[#This Row],[Risk and conditions
(Select from dropdown. To add a category, edit Column A in the Monthly Risk Tracker sheet)]], Table1[[#This Row],[Level
(Select from dropdown)]], A1523)</f>
        <v>#VALUE!</v>
      </c>
    </row>
    <row r="1524" spans="1:2" x14ac:dyDescent="0.3">
      <c r="A1524" s="193" t="e">
        <f>IF(Table1[[#This Row],[Date (mm/dd/yyyy)]]&lt;&gt;"", MONTH(Table1[[#This Row],[Date (mm/dd/yyyy)]]), "")</f>
        <v>#VALUE!</v>
      </c>
      <c r="B1524" s="194" t="e">
        <f>CONCATENATE(Table1[[#This Row],[Risk and conditions
(Select from dropdown. To add a category, edit Column A in the Monthly Risk Tracker sheet)]], Table1[[#This Row],[Level
(Select from dropdown)]], A1524)</f>
        <v>#VALUE!</v>
      </c>
    </row>
    <row r="1525" spans="1:2" x14ac:dyDescent="0.3">
      <c r="A1525" s="193" t="e">
        <f>IF(Table1[[#This Row],[Date (mm/dd/yyyy)]]&lt;&gt;"", MONTH(Table1[[#This Row],[Date (mm/dd/yyyy)]]), "")</f>
        <v>#VALUE!</v>
      </c>
      <c r="B1525" s="194" t="e">
        <f>CONCATENATE(Table1[[#This Row],[Risk and conditions
(Select from dropdown. To add a category, edit Column A in the Monthly Risk Tracker sheet)]], Table1[[#This Row],[Level
(Select from dropdown)]], A1525)</f>
        <v>#VALUE!</v>
      </c>
    </row>
    <row r="1526" spans="1:2" x14ac:dyDescent="0.3">
      <c r="A1526" s="193" t="e">
        <f>IF(Table1[[#This Row],[Date (mm/dd/yyyy)]]&lt;&gt;"", MONTH(Table1[[#This Row],[Date (mm/dd/yyyy)]]), "")</f>
        <v>#VALUE!</v>
      </c>
      <c r="B1526" s="194" t="e">
        <f>CONCATENATE(Table1[[#This Row],[Risk and conditions
(Select from dropdown. To add a category, edit Column A in the Monthly Risk Tracker sheet)]], Table1[[#This Row],[Level
(Select from dropdown)]], A1526)</f>
        <v>#VALUE!</v>
      </c>
    </row>
    <row r="1527" spans="1:2" x14ac:dyDescent="0.3">
      <c r="A1527" s="193" t="e">
        <f>IF(Table1[[#This Row],[Date (mm/dd/yyyy)]]&lt;&gt;"", MONTH(Table1[[#This Row],[Date (mm/dd/yyyy)]]), "")</f>
        <v>#VALUE!</v>
      </c>
      <c r="B1527" s="194" t="e">
        <f>CONCATENATE(Table1[[#This Row],[Risk and conditions
(Select from dropdown. To add a category, edit Column A in the Monthly Risk Tracker sheet)]], Table1[[#This Row],[Level
(Select from dropdown)]], A1527)</f>
        <v>#VALUE!</v>
      </c>
    </row>
    <row r="1528" spans="1:2" x14ac:dyDescent="0.3">
      <c r="A1528" s="193" t="e">
        <f>IF(Table1[[#This Row],[Date (mm/dd/yyyy)]]&lt;&gt;"", MONTH(Table1[[#This Row],[Date (mm/dd/yyyy)]]), "")</f>
        <v>#VALUE!</v>
      </c>
      <c r="B1528" s="194" t="e">
        <f>CONCATENATE(Table1[[#This Row],[Risk and conditions
(Select from dropdown. To add a category, edit Column A in the Monthly Risk Tracker sheet)]], Table1[[#This Row],[Level
(Select from dropdown)]], A1528)</f>
        <v>#VALUE!</v>
      </c>
    </row>
    <row r="1529" spans="1:2" x14ac:dyDescent="0.3">
      <c r="A1529" s="193" t="e">
        <f>IF(Table1[[#This Row],[Date (mm/dd/yyyy)]]&lt;&gt;"", MONTH(Table1[[#This Row],[Date (mm/dd/yyyy)]]), "")</f>
        <v>#VALUE!</v>
      </c>
      <c r="B1529" s="194" t="e">
        <f>CONCATENATE(Table1[[#This Row],[Risk and conditions
(Select from dropdown. To add a category, edit Column A in the Monthly Risk Tracker sheet)]], Table1[[#This Row],[Level
(Select from dropdown)]], A1529)</f>
        <v>#VALUE!</v>
      </c>
    </row>
    <row r="1530" spans="1:2" x14ac:dyDescent="0.3">
      <c r="A1530" s="193" t="e">
        <f>IF(Table1[[#This Row],[Date (mm/dd/yyyy)]]&lt;&gt;"", MONTH(Table1[[#This Row],[Date (mm/dd/yyyy)]]), "")</f>
        <v>#VALUE!</v>
      </c>
      <c r="B1530" s="194" t="e">
        <f>CONCATENATE(Table1[[#This Row],[Risk and conditions
(Select from dropdown. To add a category, edit Column A in the Monthly Risk Tracker sheet)]], Table1[[#This Row],[Level
(Select from dropdown)]], A1530)</f>
        <v>#VALUE!</v>
      </c>
    </row>
    <row r="1531" spans="1:2" x14ac:dyDescent="0.3">
      <c r="A1531" s="193" t="e">
        <f>IF(Table1[[#This Row],[Date (mm/dd/yyyy)]]&lt;&gt;"", MONTH(Table1[[#This Row],[Date (mm/dd/yyyy)]]), "")</f>
        <v>#VALUE!</v>
      </c>
      <c r="B1531" s="194" t="e">
        <f>CONCATENATE(Table1[[#This Row],[Risk and conditions
(Select from dropdown. To add a category, edit Column A in the Monthly Risk Tracker sheet)]], Table1[[#This Row],[Level
(Select from dropdown)]], A1531)</f>
        <v>#VALUE!</v>
      </c>
    </row>
    <row r="1532" spans="1:2" x14ac:dyDescent="0.3">
      <c r="A1532" s="193" t="e">
        <f>IF(Table1[[#This Row],[Date (mm/dd/yyyy)]]&lt;&gt;"", MONTH(Table1[[#This Row],[Date (mm/dd/yyyy)]]), "")</f>
        <v>#VALUE!</v>
      </c>
      <c r="B1532" s="194" t="e">
        <f>CONCATENATE(Table1[[#This Row],[Risk and conditions
(Select from dropdown. To add a category, edit Column A in the Monthly Risk Tracker sheet)]], Table1[[#This Row],[Level
(Select from dropdown)]], A1532)</f>
        <v>#VALUE!</v>
      </c>
    </row>
    <row r="1533" spans="1:2" x14ac:dyDescent="0.3">
      <c r="A1533" s="193" t="e">
        <f>IF(Table1[[#This Row],[Date (mm/dd/yyyy)]]&lt;&gt;"", MONTH(Table1[[#This Row],[Date (mm/dd/yyyy)]]), "")</f>
        <v>#VALUE!</v>
      </c>
      <c r="B1533" s="194" t="e">
        <f>CONCATENATE(Table1[[#This Row],[Risk and conditions
(Select from dropdown. To add a category, edit Column A in the Monthly Risk Tracker sheet)]], Table1[[#This Row],[Level
(Select from dropdown)]], A1533)</f>
        <v>#VALUE!</v>
      </c>
    </row>
    <row r="1534" spans="1:2" x14ac:dyDescent="0.3">
      <c r="A1534" s="193" t="e">
        <f>IF(Table1[[#This Row],[Date (mm/dd/yyyy)]]&lt;&gt;"", MONTH(Table1[[#This Row],[Date (mm/dd/yyyy)]]), "")</f>
        <v>#VALUE!</v>
      </c>
      <c r="B1534" s="194" t="e">
        <f>CONCATENATE(Table1[[#This Row],[Risk and conditions
(Select from dropdown. To add a category, edit Column A in the Monthly Risk Tracker sheet)]], Table1[[#This Row],[Level
(Select from dropdown)]], A1534)</f>
        <v>#VALUE!</v>
      </c>
    </row>
    <row r="1535" spans="1:2" x14ac:dyDescent="0.3">
      <c r="A1535" s="193" t="e">
        <f>IF(Table1[[#This Row],[Date (mm/dd/yyyy)]]&lt;&gt;"", MONTH(Table1[[#This Row],[Date (mm/dd/yyyy)]]), "")</f>
        <v>#VALUE!</v>
      </c>
      <c r="B1535" s="194" t="e">
        <f>CONCATENATE(Table1[[#This Row],[Risk and conditions
(Select from dropdown. To add a category, edit Column A in the Monthly Risk Tracker sheet)]], Table1[[#This Row],[Level
(Select from dropdown)]], A1535)</f>
        <v>#VALUE!</v>
      </c>
    </row>
    <row r="1536" spans="1:2" x14ac:dyDescent="0.3">
      <c r="A1536" s="193" t="e">
        <f>IF(Table1[[#This Row],[Date (mm/dd/yyyy)]]&lt;&gt;"", MONTH(Table1[[#This Row],[Date (mm/dd/yyyy)]]), "")</f>
        <v>#VALUE!</v>
      </c>
      <c r="B1536" s="194" t="e">
        <f>CONCATENATE(Table1[[#This Row],[Risk and conditions
(Select from dropdown. To add a category, edit Column A in the Monthly Risk Tracker sheet)]], Table1[[#This Row],[Level
(Select from dropdown)]], A1536)</f>
        <v>#VALUE!</v>
      </c>
    </row>
    <row r="1537" spans="1:2" x14ac:dyDescent="0.3">
      <c r="A1537" s="193" t="e">
        <f>IF(Table1[[#This Row],[Date (mm/dd/yyyy)]]&lt;&gt;"", MONTH(Table1[[#This Row],[Date (mm/dd/yyyy)]]), "")</f>
        <v>#VALUE!</v>
      </c>
      <c r="B1537" s="194" t="e">
        <f>CONCATENATE(Table1[[#This Row],[Risk and conditions
(Select from dropdown. To add a category, edit Column A in the Monthly Risk Tracker sheet)]], Table1[[#This Row],[Level
(Select from dropdown)]], A1537)</f>
        <v>#VALUE!</v>
      </c>
    </row>
    <row r="1538" spans="1:2" x14ac:dyDescent="0.3">
      <c r="A1538" s="193" t="e">
        <f>IF(Table1[[#This Row],[Date (mm/dd/yyyy)]]&lt;&gt;"", MONTH(Table1[[#This Row],[Date (mm/dd/yyyy)]]), "")</f>
        <v>#VALUE!</v>
      </c>
      <c r="B1538" s="194" t="e">
        <f>CONCATENATE(Table1[[#This Row],[Risk and conditions
(Select from dropdown. To add a category, edit Column A in the Monthly Risk Tracker sheet)]], Table1[[#This Row],[Level
(Select from dropdown)]], A1538)</f>
        <v>#VALUE!</v>
      </c>
    </row>
    <row r="1539" spans="1:2" x14ac:dyDescent="0.3">
      <c r="A1539" s="193" t="e">
        <f>IF(Table1[[#This Row],[Date (mm/dd/yyyy)]]&lt;&gt;"", MONTH(Table1[[#This Row],[Date (mm/dd/yyyy)]]), "")</f>
        <v>#VALUE!</v>
      </c>
      <c r="B1539" s="194" t="e">
        <f>CONCATENATE(Table1[[#This Row],[Risk and conditions
(Select from dropdown. To add a category, edit Column A in the Monthly Risk Tracker sheet)]], Table1[[#This Row],[Level
(Select from dropdown)]], A1539)</f>
        <v>#VALUE!</v>
      </c>
    </row>
    <row r="1540" spans="1:2" x14ac:dyDescent="0.3">
      <c r="A1540" s="193" t="e">
        <f>IF(Table1[[#This Row],[Date (mm/dd/yyyy)]]&lt;&gt;"", MONTH(Table1[[#This Row],[Date (mm/dd/yyyy)]]), "")</f>
        <v>#VALUE!</v>
      </c>
      <c r="B1540" s="194" t="e">
        <f>CONCATENATE(Table1[[#This Row],[Risk and conditions
(Select from dropdown. To add a category, edit Column A in the Monthly Risk Tracker sheet)]], Table1[[#This Row],[Level
(Select from dropdown)]], A1540)</f>
        <v>#VALUE!</v>
      </c>
    </row>
    <row r="1541" spans="1:2" x14ac:dyDescent="0.3">
      <c r="A1541" s="193" t="e">
        <f>IF(Table1[[#This Row],[Date (mm/dd/yyyy)]]&lt;&gt;"", MONTH(Table1[[#This Row],[Date (mm/dd/yyyy)]]), "")</f>
        <v>#VALUE!</v>
      </c>
      <c r="B1541" s="194" t="e">
        <f>CONCATENATE(Table1[[#This Row],[Risk and conditions
(Select from dropdown. To add a category, edit Column A in the Monthly Risk Tracker sheet)]], Table1[[#This Row],[Level
(Select from dropdown)]], A1541)</f>
        <v>#VALUE!</v>
      </c>
    </row>
    <row r="1542" spans="1:2" x14ac:dyDescent="0.3">
      <c r="A1542" s="193" t="e">
        <f>IF(Table1[[#This Row],[Date (mm/dd/yyyy)]]&lt;&gt;"", MONTH(Table1[[#This Row],[Date (mm/dd/yyyy)]]), "")</f>
        <v>#VALUE!</v>
      </c>
      <c r="B1542" s="194" t="e">
        <f>CONCATENATE(Table1[[#This Row],[Risk and conditions
(Select from dropdown. To add a category, edit Column A in the Monthly Risk Tracker sheet)]], Table1[[#This Row],[Level
(Select from dropdown)]], A1542)</f>
        <v>#VALUE!</v>
      </c>
    </row>
    <row r="1543" spans="1:2" x14ac:dyDescent="0.3">
      <c r="A1543" s="193" t="e">
        <f>IF(Table1[[#This Row],[Date (mm/dd/yyyy)]]&lt;&gt;"", MONTH(Table1[[#This Row],[Date (mm/dd/yyyy)]]), "")</f>
        <v>#VALUE!</v>
      </c>
      <c r="B1543" s="194" t="e">
        <f>CONCATENATE(Table1[[#This Row],[Risk and conditions
(Select from dropdown. To add a category, edit Column A in the Monthly Risk Tracker sheet)]], Table1[[#This Row],[Level
(Select from dropdown)]], A1543)</f>
        <v>#VALUE!</v>
      </c>
    </row>
    <row r="1544" spans="1:2" x14ac:dyDescent="0.3">
      <c r="A1544" s="193" t="e">
        <f>IF(Table1[[#This Row],[Date (mm/dd/yyyy)]]&lt;&gt;"", MONTH(Table1[[#This Row],[Date (mm/dd/yyyy)]]), "")</f>
        <v>#VALUE!</v>
      </c>
      <c r="B1544" s="194" t="e">
        <f>CONCATENATE(Table1[[#This Row],[Risk and conditions
(Select from dropdown. To add a category, edit Column A in the Monthly Risk Tracker sheet)]], Table1[[#This Row],[Level
(Select from dropdown)]], A1544)</f>
        <v>#VALUE!</v>
      </c>
    </row>
    <row r="1545" spans="1:2" x14ac:dyDescent="0.3">
      <c r="A1545" s="193" t="e">
        <f>IF(Table1[[#This Row],[Date (mm/dd/yyyy)]]&lt;&gt;"", MONTH(Table1[[#This Row],[Date (mm/dd/yyyy)]]), "")</f>
        <v>#VALUE!</v>
      </c>
      <c r="B1545" s="194" t="e">
        <f>CONCATENATE(Table1[[#This Row],[Risk and conditions
(Select from dropdown. To add a category, edit Column A in the Monthly Risk Tracker sheet)]], Table1[[#This Row],[Level
(Select from dropdown)]], A1545)</f>
        <v>#VALUE!</v>
      </c>
    </row>
    <row r="1546" spans="1:2" x14ac:dyDescent="0.3">
      <c r="A1546" s="193" t="e">
        <f>IF(Table1[[#This Row],[Date (mm/dd/yyyy)]]&lt;&gt;"", MONTH(Table1[[#This Row],[Date (mm/dd/yyyy)]]), "")</f>
        <v>#VALUE!</v>
      </c>
      <c r="B1546" s="194" t="e">
        <f>CONCATENATE(Table1[[#This Row],[Risk and conditions
(Select from dropdown. To add a category, edit Column A in the Monthly Risk Tracker sheet)]], Table1[[#This Row],[Level
(Select from dropdown)]], A1546)</f>
        <v>#VALUE!</v>
      </c>
    </row>
    <row r="1547" spans="1:2" x14ac:dyDescent="0.3">
      <c r="A1547" s="193" t="e">
        <f>IF(Table1[[#This Row],[Date (mm/dd/yyyy)]]&lt;&gt;"", MONTH(Table1[[#This Row],[Date (mm/dd/yyyy)]]), "")</f>
        <v>#VALUE!</v>
      </c>
      <c r="B1547" s="194" t="e">
        <f>CONCATENATE(Table1[[#This Row],[Risk and conditions
(Select from dropdown. To add a category, edit Column A in the Monthly Risk Tracker sheet)]], Table1[[#This Row],[Level
(Select from dropdown)]], A1547)</f>
        <v>#VALUE!</v>
      </c>
    </row>
    <row r="1548" spans="1:2" x14ac:dyDescent="0.3">
      <c r="A1548" s="193" t="e">
        <f>IF(Table1[[#This Row],[Date (mm/dd/yyyy)]]&lt;&gt;"", MONTH(Table1[[#This Row],[Date (mm/dd/yyyy)]]), "")</f>
        <v>#VALUE!</v>
      </c>
      <c r="B1548" s="194" t="e">
        <f>CONCATENATE(Table1[[#This Row],[Risk and conditions
(Select from dropdown. To add a category, edit Column A in the Monthly Risk Tracker sheet)]], Table1[[#This Row],[Level
(Select from dropdown)]], A1548)</f>
        <v>#VALUE!</v>
      </c>
    </row>
    <row r="1549" spans="1:2" x14ac:dyDescent="0.3">
      <c r="A1549" s="193" t="e">
        <f>IF(Table1[[#This Row],[Date (mm/dd/yyyy)]]&lt;&gt;"", MONTH(Table1[[#This Row],[Date (mm/dd/yyyy)]]), "")</f>
        <v>#VALUE!</v>
      </c>
      <c r="B1549" s="194" t="e">
        <f>CONCATENATE(Table1[[#This Row],[Risk and conditions
(Select from dropdown. To add a category, edit Column A in the Monthly Risk Tracker sheet)]], Table1[[#This Row],[Level
(Select from dropdown)]], A1549)</f>
        <v>#VALUE!</v>
      </c>
    </row>
    <row r="1550" spans="1:2" x14ac:dyDescent="0.3">
      <c r="A1550" s="193" t="e">
        <f>IF(Table1[[#This Row],[Date (mm/dd/yyyy)]]&lt;&gt;"", MONTH(Table1[[#This Row],[Date (mm/dd/yyyy)]]), "")</f>
        <v>#VALUE!</v>
      </c>
      <c r="B1550" s="194" t="e">
        <f>CONCATENATE(Table1[[#This Row],[Risk and conditions
(Select from dropdown. To add a category, edit Column A in the Monthly Risk Tracker sheet)]], Table1[[#This Row],[Level
(Select from dropdown)]], A1550)</f>
        <v>#VALUE!</v>
      </c>
    </row>
    <row r="1551" spans="1:2" x14ac:dyDescent="0.3">
      <c r="A1551" s="193" t="e">
        <f>IF(Table1[[#This Row],[Date (mm/dd/yyyy)]]&lt;&gt;"", MONTH(Table1[[#This Row],[Date (mm/dd/yyyy)]]), "")</f>
        <v>#VALUE!</v>
      </c>
      <c r="B1551" s="194" t="e">
        <f>CONCATENATE(Table1[[#This Row],[Risk and conditions
(Select from dropdown. To add a category, edit Column A in the Monthly Risk Tracker sheet)]], Table1[[#This Row],[Level
(Select from dropdown)]], A1551)</f>
        <v>#VALUE!</v>
      </c>
    </row>
    <row r="1552" spans="1:2" x14ac:dyDescent="0.3">
      <c r="A1552" s="193" t="e">
        <f>IF(Table1[[#This Row],[Date (mm/dd/yyyy)]]&lt;&gt;"", MONTH(Table1[[#This Row],[Date (mm/dd/yyyy)]]), "")</f>
        <v>#VALUE!</v>
      </c>
      <c r="B1552" s="194" t="e">
        <f>CONCATENATE(Table1[[#This Row],[Risk and conditions
(Select from dropdown. To add a category, edit Column A in the Monthly Risk Tracker sheet)]], Table1[[#This Row],[Level
(Select from dropdown)]], A1552)</f>
        <v>#VALUE!</v>
      </c>
    </row>
    <row r="1553" spans="1:2" x14ac:dyDescent="0.3">
      <c r="A1553" s="193" t="e">
        <f>IF(Table1[[#This Row],[Date (mm/dd/yyyy)]]&lt;&gt;"", MONTH(Table1[[#This Row],[Date (mm/dd/yyyy)]]), "")</f>
        <v>#VALUE!</v>
      </c>
      <c r="B1553" s="194" t="e">
        <f>CONCATENATE(Table1[[#This Row],[Risk and conditions
(Select from dropdown. To add a category, edit Column A in the Monthly Risk Tracker sheet)]], Table1[[#This Row],[Level
(Select from dropdown)]], A1553)</f>
        <v>#VALUE!</v>
      </c>
    </row>
    <row r="1554" spans="1:2" x14ac:dyDescent="0.3">
      <c r="A1554" s="193" t="e">
        <f>IF(Table1[[#This Row],[Date (mm/dd/yyyy)]]&lt;&gt;"", MONTH(Table1[[#This Row],[Date (mm/dd/yyyy)]]), "")</f>
        <v>#VALUE!</v>
      </c>
      <c r="B1554" s="194" t="e">
        <f>CONCATENATE(Table1[[#This Row],[Risk and conditions
(Select from dropdown. To add a category, edit Column A in the Monthly Risk Tracker sheet)]], Table1[[#This Row],[Level
(Select from dropdown)]], A1554)</f>
        <v>#VALUE!</v>
      </c>
    </row>
    <row r="1555" spans="1:2" x14ac:dyDescent="0.3">
      <c r="A1555" s="193" t="e">
        <f>IF(Table1[[#This Row],[Date (mm/dd/yyyy)]]&lt;&gt;"", MONTH(Table1[[#This Row],[Date (mm/dd/yyyy)]]), "")</f>
        <v>#VALUE!</v>
      </c>
      <c r="B1555" s="194" t="e">
        <f>CONCATENATE(Table1[[#This Row],[Risk and conditions
(Select from dropdown. To add a category, edit Column A in the Monthly Risk Tracker sheet)]], Table1[[#This Row],[Level
(Select from dropdown)]], A1555)</f>
        <v>#VALUE!</v>
      </c>
    </row>
    <row r="1556" spans="1:2" x14ac:dyDescent="0.3">
      <c r="A1556" s="193" t="e">
        <f>IF(Table1[[#This Row],[Date (mm/dd/yyyy)]]&lt;&gt;"", MONTH(Table1[[#This Row],[Date (mm/dd/yyyy)]]), "")</f>
        <v>#VALUE!</v>
      </c>
      <c r="B1556" s="194" t="e">
        <f>CONCATENATE(Table1[[#This Row],[Risk and conditions
(Select from dropdown. To add a category, edit Column A in the Monthly Risk Tracker sheet)]], Table1[[#This Row],[Level
(Select from dropdown)]], A1556)</f>
        <v>#VALUE!</v>
      </c>
    </row>
    <row r="1557" spans="1:2" x14ac:dyDescent="0.3">
      <c r="A1557" s="193" t="e">
        <f>IF(Table1[[#This Row],[Date (mm/dd/yyyy)]]&lt;&gt;"", MONTH(Table1[[#This Row],[Date (mm/dd/yyyy)]]), "")</f>
        <v>#VALUE!</v>
      </c>
      <c r="B1557" s="194" t="e">
        <f>CONCATENATE(Table1[[#This Row],[Risk and conditions
(Select from dropdown. To add a category, edit Column A in the Monthly Risk Tracker sheet)]], Table1[[#This Row],[Level
(Select from dropdown)]], A1557)</f>
        <v>#VALUE!</v>
      </c>
    </row>
    <row r="1558" spans="1:2" x14ac:dyDescent="0.3">
      <c r="A1558" s="193" t="e">
        <f>IF(Table1[[#This Row],[Date (mm/dd/yyyy)]]&lt;&gt;"", MONTH(Table1[[#This Row],[Date (mm/dd/yyyy)]]), "")</f>
        <v>#VALUE!</v>
      </c>
      <c r="B1558" s="194" t="e">
        <f>CONCATENATE(Table1[[#This Row],[Risk and conditions
(Select from dropdown. To add a category, edit Column A in the Monthly Risk Tracker sheet)]], Table1[[#This Row],[Level
(Select from dropdown)]], A1558)</f>
        <v>#VALUE!</v>
      </c>
    </row>
    <row r="1559" spans="1:2" x14ac:dyDescent="0.3">
      <c r="A1559" s="193" t="e">
        <f>IF(Table1[[#This Row],[Date (mm/dd/yyyy)]]&lt;&gt;"", MONTH(Table1[[#This Row],[Date (mm/dd/yyyy)]]), "")</f>
        <v>#VALUE!</v>
      </c>
      <c r="B1559" s="194" t="e">
        <f>CONCATENATE(Table1[[#This Row],[Risk and conditions
(Select from dropdown. To add a category, edit Column A in the Monthly Risk Tracker sheet)]], Table1[[#This Row],[Level
(Select from dropdown)]], A1559)</f>
        <v>#VALUE!</v>
      </c>
    </row>
    <row r="1560" spans="1:2" x14ac:dyDescent="0.3">
      <c r="A1560" s="193" t="e">
        <f>IF(Table1[[#This Row],[Date (mm/dd/yyyy)]]&lt;&gt;"", MONTH(Table1[[#This Row],[Date (mm/dd/yyyy)]]), "")</f>
        <v>#VALUE!</v>
      </c>
      <c r="B1560" s="194" t="e">
        <f>CONCATENATE(Table1[[#This Row],[Risk and conditions
(Select from dropdown. To add a category, edit Column A in the Monthly Risk Tracker sheet)]], Table1[[#This Row],[Level
(Select from dropdown)]], A1560)</f>
        <v>#VALUE!</v>
      </c>
    </row>
    <row r="1561" spans="1:2" x14ac:dyDescent="0.3">
      <c r="A1561" s="193" t="e">
        <f>IF(Table1[[#This Row],[Date (mm/dd/yyyy)]]&lt;&gt;"", MONTH(Table1[[#This Row],[Date (mm/dd/yyyy)]]), "")</f>
        <v>#VALUE!</v>
      </c>
      <c r="B1561" s="194" t="e">
        <f>CONCATENATE(Table1[[#This Row],[Risk and conditions
(Select from dropdown. To add a category, edit Column A in the Monthly Risk Tracker sheet)]], Table1[[#This Row],[Level
(Select from dropdown)]], A1561)</f>
        <v>#VALUE!</v>
      </c>
    </row>
    <row r="1562" spans="1:2" x14ac:dyDescent="0.3">
      <c r="A1562" s="193" t="e">
        <f>IF(Table1[[#This Row],[Date (mm/dd/yyyy)]]&lt;&gt;"", MONTH(Table1[[#This Row],[Date (mm/dd/yyyy)]]), "")</f>
        <v>#VALUE!</v>
      </c>
      <c r="B1562" s="194" t="e">
        <f>CONCATENATE(Table1[[#This Row],[Risk and conditions
(Select from dropdown. To add a category, edit Column A in the Monthly Risk Tracker sheet)]], Table1[[#This Row],[Level
(Select from dropdown)]], A1562)</f>
        <v>#VALUE!</v>
      </c>
    </row>
    <row r="1563" spans="1:2" x14ac:dyDescent="0.3">
      <c r="A1563" s="193" t="e">
        <f>IF(Table1[[#This Row],[Date (mm/dd/yyyy)]]&lt;&gt;"", MONTH(Table1[[#This Row],[Date (mm/dd/yyyy)]]), "")</f>
        <v>#VALUE!</v>
      </c>
      <c r="B1563" s="194" t="e">
        <f>CONCATENATE(Table1[[#This Row],[Risk and conditions
(Select from dropdown. To add a category, edit Column A in the Monthly Risk Tracker sheet)]], Table1[[#This Row],[Level
(Select from dropdown)]], A1563)</f>
        <v>#VALUE!</v>
      </c>
    </row>
    <row r="1564" spans="1:2" x14ac:dyDescent="0.3">
      <c r="A1564" s="193" t="e">
        <f>IF(Table1[[#This Row],[Date (mm/dd/yyyy)]]&lt;&gt;"", MONTH(Table1[[#This Row],[Date (mm/dd/yyyy)]]), "")</f>
        <v>#VALUE!</v>
      </c>
      <c r="B1564" s="194" t="e">
        <f>CONCATENATE(Table1[[#This Row],[Risk and conditions
(Select from dropdown. To add a category, edit Column A in the Monthly Risk Tracker sheet)]], Table1[[#This Row],[Level
(Select from dropdown)]], A1564)</f>
        <v>#VALUE!</v>
      </c>
    </row>
    <row r="1565" spans="1:2" x14ac:dyDescent="0.3">
      <c r="A1565" s="193" t="e">
        <f>IF(Table1[[#This Row],[Date (mm/dd/yyyy)]]&lt;&gt;"", MONTH(Table1[[#This Row],[Date (mm/dd/yyyy)]]), "")</f>
        <v>#VALUE!</v>
      </c>
      <c r="B1565" s="194" t="e">
        <f>CONCATENATE(Table1[[#This Row],[Risk and conditions
(Select from dropdown. To add a category, edit Column A in the Monthly Risk Tracker sheet)]], Table1[[#This Row],[Level
(Select from dropdown)]], A1565)</f>
        <v>#VALUE!</v>
      </c>
    </row>
    <row r="1566" spans="1:2" x14ac:dyDescent="0.3">
      <c r="A1566" s="193" t="e">
        <f>IF(Table1[[#This Row],[Date (mm/dd/yyyy)]]&lt;&gt;"", MONTH(Table1[[#This Row],[Date (mm/dd/yyyy)]]), "")</f>
        <v>#VALUE!</v>
      </c>
      <c r="B1566" s="194" t="e">
        <f>CONCATENATE(Table1[[#This Row],[Risk and conditions
(Select from dropdown. To add a category, edit Column A in the Monthly Risk Tracker sheet)]], Table1[[#This Row],[Level
(Select from dropdown)]], A1566)</f>
        <v>#VALUE!</v>
      </c>
    </row>
    <row r="1567" spans="1:2" x14ac:dyDescent="0.3">
      <c r="A1567" s="193" t="e">
        <f>IF(Table1[[#This Row],[Date (mm/dd/yyyy)]]&lt;&gt;"", MONTH(Table1[[#This Row],[Date (mm/dd/yyyy)]]), "")</f>
        <v>#VALUE!</v>
      </c>
      <c r="B1567" s="194" t="e">
        <f>CONCATENATE(Table1[[#This Row],[Risk and conditions
(Select from dropdown. To add a category, edit Column A in the Monthly Risk Tracker sheet)]], Table1[[#This Row],[Level
(Select from dropdown)]], A1567)</f>
        <v>#VALUE!</v>
      </c>
    </row>
    <row r="1568" spans="1:2" x14ac:dyDescent="0.3">
      <c r="A1568" s="193" t="e">
        <f>IF(Table1[[#This Row],[Date (mm/dd/yyyy)]]&lt;&gt;"", MONTH(Table1[[#This Row],[Date (mm/dd/yyyy)]]), "")</f>
        <v>#VALUE!</v>
      </c>
      <c r="B1568" s="194" t="e">
        <f>CONCATENATE(Table1[[#This Row],[Risk and conditions
(Select from dropdown. To add a category, edit Column A in the Monthly Risk Tracker sheet)]], Table1[[#This Row],[Level
(Select from dropdown)]], A1568)</f>
        <v>#VALUE!</v>
      </c>
    </row>
    <row r="1569" spans="1:2" x14ac:dyDescent="0.3">
      <c r="A1569" s="193" t="e">
        <f>IF(Table1[[#This Row],[Date (mm/dd/yyyy)]]&lt;&gt;"", MONTH(Table1[[#This Row],[Date (mm/dd/yyyy)]]), "")</f>
        <v>#VALUE!</v>
      </c>
      <c r="B1569" s="194" t="e">
        <f>CONCATENATE(Table1[[#This Row],[Risk and conditions
(Select from dropdown. To add a category, edit Column A in the Monthly Risk Tracker sheet)]], Table1[[#This Row],[Level
(Select from dropdown)]], A1569)</f>
        <v>#VALUE!</v>
      </c>
    </row>
    <row r="1570" spans="1:2" x14ac:dyDescent="0.3">
      <c r="A1570" s="193" t="e">
        <f>IF(Table1[[#This Row],[Date (mm/dd/yyyy)]]&lt;&gt;"", MONTH(Table1[[#This Row],[Date (mm/dd/yyyy)]]), "")</f>
        <v>#VALUE!</v>
      </c>
      <c r="B1570" s="194" t="e">
        <f>CONCATENATE(Table1[[#This Row],[Risk and conditions
(Select from dropdown. To add a category, edit Column A in the Monthly Risk Tracker sheet)]], Table1[[#This Row],[Level
(Select from dropdown)]], A1570)</f>
        <v>#VALUE!</v>
      </c>
    </row>
    <row r="1571" spans="1:2" x14ac:dyDescent="0.3">
      <c r="A1571" s="193" t="e">
        <f>IF(Table1[[#This Row],[Date (mm/dd/yyyy)]]&lt;&gt;"", MONTH(Table1[[#This Row],[Date (mm/dd/yyyy)]]), "")</f>
        <v>#VALUE!</v>
      </c>
      <c r="B1571" s="194" t="e">
        <f>CONCATENATE(Table1[[#This Row],[Risk and conditions
(Select from dropdown. To add a category, edit Column A in the Monthly Risk Tracker sheet)]], Table1[[#This Row],[Level
(Select from dropdown)]], A1571)</f>
        <v>#VALUE!</v>
      </c>
    </row>
    <row r="1572" spans="1:2" x14ac:dyDescent="0.3">
      <c r="A1572" s="193" t="e">
        <f>IF(Table1[[#This Row],[Date (mm/dd/yyyy)]]&lt;&gt;"", MONTH(Table1[[#This Row],[Date (mm/dd/yyyy)]]), "")</f>
        <v>#VALUE!</v>
      </c>
      <c r="B1572" s="194" t="e">
        <f>CONCATENATE(Table1[[#This Row],[Risk and conditions
(Select from dropdown. To add a category, edit Column A in the Monthly Risk Tracker sheet)]], Table1[[#This Row],[Level
(Select from dropdown)]], A1572)</f>
        <v>#VALUE!</v>
      </c>
    </row>
    <row r="1573" spans="1:2" x14ac:dyDescent="0.3">
      <c r="A1573" s="193" t="e">
        <f>IF(Table1[[#This Row],[Date (mm/dd/yyyy)]]&lt;&gt;"", MONTH(Table1[[#This Row],[Date (mm/dd/yyyy)]]), "")</f>
        <v>#VALUE!</v>
      </c>
      <c r="B1573" s="194" t="e">
        <f>CONCATENATE(Table1[[#This Row],[Risk and conditions
(Select from dropdown. To add a category, edit Column A in the Monthly Risk Tracker sheet)]], Table1[[#This Row],[Level
(Select from dropdown)]], A1573)</f>
        <v>#VALUE!</v>
      </c>
    </row>
    <row r="1574" spans="1:2" x14ac:dyDescent="0.3">
      <c r="A1574" s="193" t="e">
        <f>IF(Table1[[#This Row],[Date (mm/dd/yyyy)]]&lt;&gt;"", MONTH(Table1[[#This Row],[Date (mm/dd/yyyy)]]), "")</f>
        <v>#VALUE!</v>
      </c>
      <c r="B1574" s="194" t="e">
        <f>CONCATENATE(Table1[[#This Row],[Risk and conditions
(Select from dropdown. To add a category, edit Column A in the Monthly Risk Tracker sheet)]], Table1[[#This Row],[Level
(Select from dropdown)]], A1574)</f>
        <v>#VALUE!</v>
      </c>
    </row>
    <row r="1575" spans="1:2" x14ac:dyDescent="0.3">
      <c r="A1575" s="193" t="e">
        <f>IF(Table1[[#This Row],[Date (mm/dd/yyyy)]]&lt;&gt;"", MONTH(Table1[[#This Row],[Date (mm/dd/yyyy)]]), "")</f>
        <v>#VALUE!</v>
      </c>
      <c r="B1575" s="194" t="e">
        <f>CONCATENATE(Table1[[#This Row],[Risk and conditions
(Select from dropdown. To add a category, edit Column A in the Monthly Risk Tracker sheet)]], Table1[[#This Row],[Level
(Select from dropdown)]], A1575)</f>
        <v>#VALUE!</v>
      </c>
    </row>
    <row r="1576" spans="1:2" x14ac:dyDescent="0.3">
      <c r="A1576" s="193" t="e">
        <f>IF(Table1[[#This Row],[Date (mm/dd/yyyy)]]&lt;&gt;"", MONTH(Table1[[#This Row],[Date (mm/dd/yyyy)]]), "")</f>
        <v>#VALUE!</v>
      </c>
      <c r="B1576" s="194" t="e">
        <f>CONCATENATE(Table1[[#This Row],[Risk and conditions
(Select from dropdown. To add a category, edit Column A in the Monthly Risk Tracker sheet)]], Table1[[#This Row],[Level
(Select from dropdown)]], A1576)</f>
        <v>#VALUE!</v>
      </c>
    </row>
    <row r="1577" spans="1:2" x14ac:dyDescent="0.3">
      <c r="A1577" s="193" t="e">
        <f>IF(Table1[[#This Row],[Date (mm/dd/yyyy)]]&lt;&gt;"", MONTH(Table1[[#This Row],[Date (mm/dd/yyyy)]]), "")</f>
        <v>#VALUE!</v>
      </c>
      <c r="B1577" s="194" t="e">
        <f>CONCATENATE(Table1[[#This Row],[Risk and conditions
(Select from dropdown. To add a category, edit Column A in the Monthly Risk Tracker sheet)]], Table1[[#This Row],[Level
(Select from dropdown)]], A1577)</f>
        <v>#VALUE!</v>
      </c>
    </row>
    <row r="1578" spans="1:2" x14ac:dyDescent="0.3">
      <c r="A1578" s="193" t="e">
        <f>IF(Table1[[#This Row],[Date (mm/dd/yyyy)]]&lt;&gt;"", MONTH(Table1[[#This Row],[Date (mm/dd/yyyy)]]), "")</f>
        <v>#VALUE!</v>
      </c>
      <c r="B1578" s="194" t="e">
        <f>CONCATENATE(Table1[[#This Row],[Risk and conditions
(Select from dropdown. To add a category, edit Column A in the Monthly Risk Tracker sheet)]], Table1[[#This Row],[Level
(Select from dropdown)]], A1578)</f>
        <v>#VALUE!</v>
      </c>
    </row>
    <row r="1579" spans="1:2" x14ac:dyDescent="0.3">
      <c r="A1579" s="193" t="e">
        <f>IF(Table1[[#This Row],[Date (mm/dd/yyyy)]]&lt;&gt;"", MONTH(Table1[[#This Row],[Date (mm/dd/yyyy)]]), "")</f>
        <v>#VALUE!</v>
      </c>
      <c r="B1579" s="194" t="e">
        <f>CONCATENATE(Table1[[#This Row],[Risk and conditions
(Select from dropdown. To add a category, edit Column A in the Monthly Risk Tracker sheet)]], Table1[[#This Row],[Level
(Select from dropdown)]], A1579)</f>
        <v>#VALUE!</v>
      </c>
    </row>
    <row r="1580" spans="1:2" x14ac:dyDescent="0.3">
      <c r="A1580" s="193" t="e">
        <f>IF(Table1[[#This Row],[Date (mm/dd/yyyy)]]&lt;&gt;"", MONTH(Table1[[#This Row],[Date (mm/dd/yyyy)]]), "")</f>
        <v>#VALUE!</v>
      </c>
      <c r="B1580" s="194" t="e">
        <f>CONCATENATE(Table1[[#This Row],[Risk and conditions
(Select from dropdown. To add a category, edit Column A in the Monthly Risk Tracker sheet)]], Table1[[#This Row],[Level
(Select from dropdown)]], A1580)</f>
        <v>#VALUE!</v>
      </c>
    </row>
    <row r="1581" spans="1:2" x14ac:dyDescent="0.3">
      <c r="A1581" s="193" t="e">
        <f>IF(Table1[[#This Row],[Date (mm/dd/yyyy)]]&lt;&gt;"", MONTH(Table1[[#This Row],[Date (mm/dd/yyyy)]]), "")</f>
        <v>#VALUE!</v>
      </c>
      <c r="B1581" s="194" t="e">
        <f>CONCATENATE(Table1[[#This Row],[Risk and conditions
(Select from dropdown. To add a category, edit Column A in the Monthly Risk Tracker sheet)]], Table1[[#This Row],[Level
(Select from dropdown)]], A1581)</f>
        <v>#VALUE!</v>
      </c>
    </row>
    <row r="1582" spans="1:2" x14ac:dyDescent="0.3">
      <c r="A1582" s="193" t="e">
        <f>IF(Table1[[#This Row],[Date (mm/dd/yyyy)]]&lt;&gt;"", MONTH(Table1[[#This Row],[Date (mm/dd/yyyy)]]), "")</f>
        <v>#VALUE!</v>
      </c>
      <c r="B1582" s="194" t="e">
        <f>CONCATENATE(Table1[[#This Row],[Risk and conditions
(Select from dropdown. To add a category, edit Column A in the Monthly Risk Tracker sheet)]], Table1[[#This Row],[Level
(Select from dropdown)]], A1582)</f>
        <v>#VALUE!</v>
      </c>
    </row>
    <row r="1583" spans="1:2" x14ac:dyDescent="0.3">
      <c r="A1583" s="193" t="e">
        <f>IF(Table1[[#This Row],[Date (mm/dd/yyyy)]]&lt;&gt;"", MONTH(Table1[[#This Row],[Date (mm/dd/yyyy)]]), "")</f>
        <v>#VALUE!</v>
      </c>
      <c r="B1583" s="194" t="e">
        <f>CONCATENATE(Table1[[#This Row],[Risk and conditions
(Select from dropdown. To add a category, edit Column A in the Monthly Risk Tracker sheet)]], Table1[[#This Row],[Level
(Select from dropdown)]], A1583)</f>
        <v>#VALUE!</v>
      </c>
    </row>
    <row r="1584" spans="1:2" x14ac:dyDescent="0.3">
      <c r="A1584" s="193" t="e">
        <f>IF(Table1[[#This Row],[Date (mm/dd/yyyy)]]&lt;&gt;"", MONTH(Table1[[#This Row],[Date (mm/dd/yyyy)]]), "")</f>
        <v>#VALUE!</v>
      </c>
      <c r="B1584" s="194" t="e">
        <f>CONCATENATE(Table1[[#This Row],[Risk and conditions
(Select from dropdown. To add a category, edit Column A in the Monthly Risk Tracker sheet)]], Table1[[#This Row],[Level
(Select from dropdown)]], A1584)</f>
        <v>#VALUE!</v>
      </c>
    </row>
    <row r="1585" spans="1:2" x14ac:dyDescent="0.3">
      <c r="A1585" s="193" t="e">
        <f>IF(Table1[[#This Row],[Date (mm/dd/yyyy)]]&lt;&gt;"", MONTH(Table1[[#This Row],[Date (mm/dd/yyyy)]]), "")</f>
        <v>#VALUE!</v>
      </c>
      <c r="B1585" s="194" t="e">
        <f>CONCATENATE(Table1[[#This Row],[Risk and conditions
(Select from dropdown. To add a category, edit Column A in the Monthly Risk Tracker sheet)]], Table1[[#This Row],[Level
(Select from dropdown)]], A1585)</f>
        <v>#VALUE!</v>
      </c>
    </row>
    <row r="1586" spans="1:2" x14ac:dyDescent="0.3">
      <c r="A1586" s="193" t="e">
        <f>IF(Table1[[#This Row],[Date (mm/dd/yyyy)]]&lt;&gt;"", MONTH(Table1[[#This Row],[Date (mm/dd/yyyy)]]), "")</f>
        <v>#VALUE!</v>
      </c>
      <c r="B1586" s="194" t="e">
        <f>CONCATENATE(Table1[[#This Row],[Risk and conditions
(Select from dropdown. To add a category, edit Column A in the Monthly Risk Tracker sheet)]], Table1[[#This Row],[Level
(Select from dropdown)]], A1586)</f>
        <v>#VALUE!</v>
      </c>
    </row>
    <row r="1587" spans="1:2" x14ac:dyDescent="0.3">
      <c r="A1587" s="193" t="e">
        <f>IF(Table1[[#This Row],[Date (mm/dd/yyyy)]]&lt;&gt;"", MONTH(Table1[[#This Row],[Date (mm/dd/yyyy)]]), "")</f>
        <v>#VALUE!</v>
      </c>
      <c r="B1587" s="194" t="e">
        <f>CONCATENATE(Table1[[#This Row],[Risk and conditions
(Select from dropdown. To add a category, edit Column A in the Monthly Risk Tracker sheet)]], Table1[[#This Row],[Level
(Select from dropdown)]], A1587)</f>
        <v>#VALUE!</v>
      </c>
    </row>
    <row r="1588" spans="1:2" x14ac:dyDescent="0.3">
      <c r="A1588" s="193" t="e">
        <f>IF(Table1[[#This Row],[Date (mm/dd/yyyy)]]&lt;&gt;"", MONTH(Table1[[#This Row],[Date (mm/dd/yyyy)]]), "")</f>
        <v>#VALUE!</v>
      </c>
      <c r="B1588" s="194" t="e">
        <f>CONCATENATE(Table1[[#This Row],[Risk and conditions
(Select from dropdown. To add a category, edit Column A in the Monthly Risk Tracker sheet)]], Table1[[#This Row],[Level
(Select from dropdown)]], A1588)</f>
        <v>#VALUE!</v>
      </c>
    </row>
    <row r="1589" spans="1:2" x14ac:dyDescent="0.3">
      <c r="A1589" s="193" t="e">
        <f>IF(Table1[[#This Row],[Date (mm/dd/yyyy)]]&lt;&gt;"", MONTH(Table1[[#This Row],[Date (mm/dd/yyyy)]]), "")</f>
        <v>#VALUE!</v>
      </c>
      <c r="B1589" s="194" t="e">
        <f>CONCATENATE(Table1[[#This Row],[Risk and conditions
(Select from dropdown. To add a category, edit Column A in the Monthly Risk Tracker sheet)]], Table1[[#This Row],[Level
(Select from dropdown)]], A1589)</f>
        <v>#VALUE!</v>
      </c>
    </row>
    <row r="1590" spans="1:2" x14ac:dyDescent="0.3">
      <c r="A1590" s="193" t="e">
        <f>IF(Table1[[#This Row],[Date (mm/dd/yyyy)]]&lt;&gt;"", MONTH(Table1[[#This Row],[Date (mm/dd/yyyy)]]), "")</f>
        <v>#VALUE!</v>
      </c>
      <c r="B1590" s="194" t="e">
        <f>CONCATENATE(Table1[[#This Row],[Risk and conditions
(Select from dropdown. To add a category, edit Column A in the Monthly Risk Tracker sheet)]], Table1[[#This Row],[Level
(Select from dropdown)]], A1590)</f>
        <v>#VALUE!</v>
      </c>
    </row>
    <row r="1591" spans="1:2" x14ac:dyDescent="0.3">
      <c r="A1591" s="193" t="e">
        <f>IF(Table1[[#This Row],[Date (mm/dd/yyyy)]]&lt;&gt;"", MONTH(Table1[[#This Row],[Date (mm/dd/yyyy)]]), "")</f>
        <v>#VALUE!</v>
      </c>
      <c r="B1591" s="194" t="e">
        <f>CONCATENATE(Table1[[#This Row],[Risk and conditions
(Select from dropdown. To add a category, edit Column A in the Monthly Risk Tracker sheet)]], Table1[[#This Row],[Level
(Select from dropdown)]], A1591)</f>
        <v>#VALUE!</v>
      </c>
    </row>
    <row r="1592" spans="1:2" x14ac:dyDescent="0.3">
      <c r="A1592" s="193" t="e">
        <f>IF(Table1[[#This Row],[Date (mm/dd/yyyy)]]&lt;&gt;"", MONTH(Table1[[#This Row],[Date (mm/dd/yyyy)]]), "")</f>
        <v>#VALUE!</v>
      </c>
      <c r="B1592" s="194" t="e">
        <f>CONCATENATE(Table1[[#This Row],[Risk and conditions
(Select from dropdown. To add a category, edit Column A in the Monthly Risk Tracker sheet)]], Table1[[#This Row],[Level
(Select from dropdown)]], A1592)</f>
        <v>#VALUE!</v>
      </c>
    </row>
    <row r="1593" spans="1:2" x14ac:dyDescent="0.3">
      <c r="A1593" s="193" t="e">
        <f>IF(Table1[[#This Row],[Date (mm/dd/yyyy)]]&lt;&gt;"", MONTH(Table1[[#This Row],[Date (mm/dd/yyyy)]]), "")</f>
        <v>#VALUE!</v>
      </c>
      <c r="B1593" s="194" t="e">
        <f>CONCATENATE(Table1[[#This Row],[Risk and conditions
(Select from dropdown. To add a category, edit Column A in the Monthly Risk Tracker sheet)]], Table1[[#This Row],[Level
(Select from dropdown)]], A1593)</f>
        <v>#VALUE!</v>
      </c>
    </row>
    <row r="1594" spans="1:2" x14ac:dyDescent="0.3">
      <c r="A1594" s="193" t="e">
        <f>IF(Table1[[#This Row],[Date (mm/dd/yyyy)]]&lt;&gt;"", MONTH(Table1[[#This Row],[Date (mm/dd/yyyy)]]), "")</f>
        <v>#VALUE!</v>
      </c>
      <c r="B1594" s="194" t="e">
        <f>CONCATENATE(Table1[[#This Row],[Risk and conditions
(Select from dropdown. To add a category, edit Column A in the Monthly Risk Tracker sheet)]], Table1[[#This Row],[Level
(Select from dropdown)]], A1594)</f>
        <v>#VALUE!</v>
      </c>
    </row>
    <row r="1595" spans="1:2" x14ac:dyDescent="0.3">
      <c r="A1595" s="193" t="e">
        <f>IF(Table1[[#This Row],[Date (mm/dd/yyyy)]]&lt;&gt;"", MONTH(Table1[[#This Row],[Date (mm/dd/yyyy)]]), "")</f>
        <v>#VALUE!</v>
      </c>
      <c r="B1595" s="194" t="e">
        <f>CONCATENATE(Table1[[#This Row],[Risk and conditions
(Select from dropdown. To add a category, edit Column A in the Monthly Risk Tracker sheet)]], Table1[[#This Row],[Level
(Select from dropdown)]], A1595)</f>
        <v>#VALUE!</v>
      </c>
    </row>
    <row r="1596" spans="1:2" x14ac:dyDescent="0.3">
      <c r="A1596" s="193" t="e">
        <f>IF(Table1[[#This Row],[Date (mm/dd/yyyy)]]&lt;&gt;"", MONTH(Table1[[#This Row],[Date (mm/dd/yyyy)]]), "")</f>
        <v>#VALUE!</v>
      </c>
      <c r="B1596" s="194" t="e">
        <f>CONCATENATE(Table1[[#This Row],[Risk and conditions
(Select from dropdown. To add a category, edit Column A in the Monthly Risk Tracker sheet)]], Table1[[#This Row],[Level
(Select from dropdown)]], A1596)</f>
        <v>#VALUE!</v>
      </c>
    </row>
    <row r="1597" spans="1:2" x14ac:dyDescent="0.3">
      <c r="A1597" s="193" t="e">
        <f>IF(Table1[[#This Row],[Date (mm/dd/yyyy)]]&lt;&gt;"", MONTH(Table1[[#This Row],[Date (mm/dd/yyyy)]]), "")</f>
        <v>#VALUE!</v>
      </c>
      <c r="B1597" s="194" t="e">
        <f>CONCATENATE(Table1[[#This Row],[Risk and conditions
(Select from dropdown. To add a category, edit Column A in the Monthly Risk Tracker sheet)]], Table1[[#This Row],[Level
(Select from dropdown)]], A1597)</f>
        <v>#VALUE!</v>
      </c>
    </row>
    <row r="1598" spans="1:2" x14ac:dyDescent="0.3">
      <c r="A1598" s="193" t="e">
        <f>IF(Table1[[#This Row],[Date (mm/dd/yyyy)]]&lt;&gt;"", MONTH(Table1[[#This Row],[Date (mm/dd/yyyy)]]), "")</f>
        <v>#VALUE!</v>
      </c>
      <c r="B1598" s="194" t="e">
        <f>CONCATENATE(Table1[[#This Row],[Risk and conditions
(Select from dropdown. To add a category, edit Column A in the Monthly Risk Tracker sheet)]], Table1[[#This Row],[Level
(Select from dropdown)]], A1598)</f>
        <v>#VALUE!</v>
      </c>
    </row>
    <row r="1599" spans="1:2" x14ac:dyDescent="0.3">
      <c r="A1599" s="193" t="e">
        <f>IF(Table1[[#This Row],[Date (mm/dd/yyyy)]]&lt;&gt;"", MONTH(Table1[[#This Row],[Date (mm/dd/yyyy)]]), "")</f>
        <v>#VALUE!</v>
      </c>
      <c r="B1599" s="194" t="e">
        <f>CONCATENATE(Table1[[#This Row],[Risk and conditions
(Select from dropdown. To add a category, edit Column A in the Monthly Risk Tracker sheet)]], Table1[[#This Row],[Level
(Select from dropdown)]], A1599)</f>
        <v>#VALUE!</v>
      </c>
    </row>
    <row r="1600" spans="1:2" x14ac:dyDescent="0.3">
      <c r="A1600" s="193" t="e">
        <f>IF(Table1[[#This Row],[Date (mm/dd/yyyy)]]&lt;&gt;"", MONTH(Table1[[#This Row],[Date (mm/dd/yyyy)]]), "")</f>
        <v>#VALUE!</v>
      </c>
      <c r="B1600" s="194" t="e">
        <f>CONCATENATE(Table1[[#This Row],[Risk and conditions
(Select from dropdown. To add a category, edit Column A in the Monthly Risk Tracker sheet)]], Table1[[#This Row],[Level
(Select from dropdown)]], A1600)</f>
        <v>#VALUE!</v>
      </c>
    </row>
    <row r="1601" spans="1:2" x14ac:dyDescent="0.3">
      <c r="A1601" s="193" t="e">
        <f>IF(Table1[[#This Row],[Date (mm/dd/yyyy)]]&lt;&gt;"", MONTH(Table1[[#This Row],[Date (mm/dd/yyyy)]]), "")</f>
        <v>#VALUE!</v>
      </c>
      <c r="B1601" s="194" t="e">
        <f>CONCATENATE(Table1[[#This Row],[Risk and conditions
(Select from dropdown. To add a category, edit Column A in the Monthly Risk Tracker sheet)]], Table1[[#This Row],[Level
(Select from dropdown)]], A1601)</f>
        <v>#VALUE!</v>
      </c>
    </row>
    <row r="1602" spans="1:2" x14ac:dyDescent="0.3">
      <c r="A1602" s="193" t="e">
        <f>IF(Table1[[#This Row],[Date (mm/dd/yyyy)]]&lt;&gt;"", MONTH(Table1[[#This Row],[Date (mm/dd/yyyy)]]), "")</f>
        <v>#VALUE!</v>
      </c>
      <c r="B1602" s="194" t="e">
        <f>CONCATENATE(Table1[[#This Row],[Risk and conditions
(Select from dropdown. To add a category, edit Column A in the Monthly Risk Tracker sheet)]], Table1[[#This Row],[Level
(Select from dropdown)]], A1602)</f>
        <v>#VALUE!</v>
      </c>
    </row>
    <row r="1603" spans="1:2" x14ac:dyDescent="0.3">
      <c r="A1603" s="193" t="e">
        <f>IF(Table1[[#This Row],[Date (mm/dd/yyyy)]]&lt;&gt;"", MONTH(Table1[[#This Row],[Date (mm/dd/yyyy)]]), "")</f>
        <v>#VALUE!</v>
      </c>
      <c r="B1603" s="194" t="e">
        <f>CONCATENATE(Table1[[#This Row],[Risk and conditions
(Select from dropdown. To add a category, edit Column A in the Monthly Risk Tracker sheet)]], Table1[[#This Row],[Level
(Select from dropdown)]], A1603)</f>
        <v>#VALUE!</v>
      </c>
    </row>
    <row r="1604" spans="1:2" x14ac:dyDescent="0.3">
      <c r="A1604" s="193" t="e">
        <f>IF(Table1[[#This Row],[Date (mm/dd/yyyy)]]&lt;&gt;"", MONTH(Table1[[#This Row],[Date (mm/dd/yyyy)]]), "")</f>
        <v>#VALUE!</v>
      </c>
      <c r="B1604" s="194" t="e">
        <f>CONCATENATE(Table1[[#This Row],[Risk and conditions
(Select from dropdown. To add a category, edit Column A in the Monthly Risk Tracker sheet)]], Table1[[#This Row],[Level
(Select from dropdown)]], A1604)</f>
        <v>#VALUE!</v>
      </c>
    </row>
    <row r="1605" spans="1:2" x14ac:dyDescent="0.3">
      <c r="A1605" s="193" t="e">
        <f>IF(Table1[[#This Row],[Date (mm/dd/yyyy)]]&lt;&gt;"", MONTH(Table1[[#This Row],[Date (mm/dd/yyyy)]]), "")</f>
        <v>#VALUE!</v>
      </c>
      <c r="B1605" s="194" t="e">
        <f>CONCATENATE(Table1[[#This Row],[Risk and conditions
(Select from dropdown. To add a category, edit Column A in the Monthly Risk Tracker sheet)]], Table1[[#This Row],[Level
(Select from dropdown)]], A1605)</f>
        <v>#VALUE!</v>
      </c>
    </row>
    <row r="1606" spans="1:2" x14ac:dyDescent="0.3">
      <c r="A1606" s="193" t="e">
        <f>IF(Table1[[#This Row],[Date (mm/dd/yyyy)]]&lt;&gt;"", MONTH(Table1[[#This Row],[Date (mm/dd/yyyy)]]), "")</f>
        <v>#VALUE!</v>
      </c>
      <c r="B1606" s="194" t="e">
        <f>CONCATENATE(Table1[[#This Row],[Risk and conditions
(Select from dropdown. To add a category, edit Column A in the Monthly Risk Tracker sheet)]], Table1[[#This Row],[Level
(Select from dropdown)]], A1606)</f>
        <v>#VALUE!</v>
      </c>
    </row>
    <row r="1607" spans="1:2" x14ac:dyDescent="0.3">
      <c r="A1607" s="193" t="e">
        <f>IF(Table1[[#This Row],[Date (mm/dd/yyyy)]]&lt;&gt;"", MONTH(Table1[[#This Row],[Date (mm/dd/yyyy)]]), "")</f>
        <v>#VALUE!</v>
      </c>
      <c r="B1607" s="194" t="e">
        <f>CONCATENATE(Table1[[#This Row],[Risk and conditions
(Select from dropdown. To add a category, edit Column A in the Monthly Risk Tracker sheet)]], Table1[[#This Row],[Level
(Select from dropdown)]], A1607)</f>
        <v>#VALUE!</v>
      </c>
    </row>
    <row r="1608" spans="1:2" x14ac:dyDescent="0.3">
      <c r="A1608" s="193" t="e">
        <f>IF(Table1[[#This Row],[Date (mm/dd/yyyy)]]&lt;&gt;"", MONTH(Table1[[#This Row],[Date (mm/dd/yyyy)]]), "")</f>
        <v>#VALUE!</v>
      </c>
      <c r="B1608" s="194" t="e">
        <f>CONCATENATE(Table1[[#This Row],[Risk and conditions
(Select from dropdown. To add a category, edit Column A in the Monthly Risk Tracker sheet)]], Table1[[#This Row],[Level
(Select from dropdown)]], A1608)</f>
        <v>#VALUE!</v>
      </c>
    </row>
    <row r="1609" spans="1:2" x14ac:dyDescent="0.3">
      <c r="A1609" s="193" t="e">
        <f>IF(Table1[[#This Row],[Date (mm/dd/yyyy)]]&lt;&gt;"", MONTH(Table1[[#This Row],[Date (mm/dd/yyyy)]]), "")</f>
        <v>#VALUE!</v>
      </c>
      <c r="B1609" s="194" t="e">
        <f>CONCATENATE(Table1[[#This Row],[Risk and conditions
(Select from dropdown. To add a category, edit Column A in the Monthly Risk Tracker sheet)]], Table1[[#This Row],[Level
(Select from dropdown)]], A1609)</f>
        <v>#VALUE!</v>
      </c>
    </row>
    <row r="1610" spans="1:2" x14ac:dyDescent="0.3">
      <c r="A1610" s="193" t="e">
        <f>IF(Table1[[#This Row],[Date (mm/dd/yyyy)]]&lt;&gt;"", MONTH(Table1[[#This Row],[Date (mm/dd/yyyy)]]), "")</f>
        <v>#VALUE!</v>
      </c>
      <c r="B1610" s="194" t="e">
        <f>CONCATENATE(Table1[[#This Row],[Risk and conditions
(Select from dropdown. To add a category, edit Column A in the Monthly Risk Tracker sheet)]], Table1[[#This Row],[Level
(Select from dropdown)]], A1610)</f>
        <v>#VALUE!</v>
      </c>
    </row>
    <row r="1611" spans="1:2" x14ac:dyDescent="0.3">
      <c r="A1611" s="193" t="e">
        <f>IF(Table1[[#This Row],[Date (mm/dd/yyyy)]]&lt;&gt;"", MONTH(Table1[[#This Row],[Date (mm/dd/yyyy)]]), "")</f>
        <v>#VALUE!</v>
      </c>
      <c r="B1611" s="194" t="e">
        <f>CONCATENATE(Table1[[#This Row],[Risk and conditions
(Select from dropdown. To add a category, edit Column A in the Monthly Risk Tracker sheet)]], Table1[[#This Row],[Level
(Select from dropdown)]], A1611)</f>
        <v>#VALUE!</v>
      </c>
    </row>
    <row r="1612" spans="1:2" x14ac:dyDescent="0.3">
      <c r="A1612" s="193" t="e">
        <f>IF(Table1[[#This Row],[Date (mm/dd/yyyy)]]&lt;&gt;"", MONTH(Table1[[#This Row],[Date (mm/dd/yyyy)]]), "")</f>
        <v>#VALUE!</v>
      </c>
      <c r="B1612" s="194" t="e">
        <f>CONCATENATE(Table1[[#This Row],[Risk and conditions
(Select from dropdown. To add a category, edit Column A in the Monthly Risk Tracker sheet)]], Table1[[#This Row],[Level
(Select from dropdown)]], A1612)</f>
        <v>#VALUE!</v>
      </c>
    </row>
    <row r="1613" spans="1:2" x14ac:dyDescent="0.3">
      <c r="A1613" s="193" t="e">
        <f>IF(Table1[[#This Row],[Date (mm/dd/yyyy)]]&lt;&gt;"", MONTH(Table1[[#This Row],[Date (mm/dd/yyyy)]]), "")</f>
        <v>#VALUE!</v>
      </c>
      <c r="B1613" s="194" t="e">
        <f>CONCATENATE(Table1[[#This Row],[Risk and conditions
(Select from dropdown. To add a category, edit Column A in the Monthly Risk Tracker sheet)]], Table1[[#This Row],[Level
(Select from dropdown)]], A1613)</f>
        <v>#VALUE!</v>
      </c>
    </row>
    <row r="1614" spans="1:2" x14ac:dyDescent="0.3">
      <c r="A1614" s="193" t="e">
        <f>IF(Table1[[#This Row],[Date (mm/dd/yyyy)]]&lt;&gt;"", MONTH(Table1[[#This Row],[Date (mm/dd/yyyy)]]), "")</f>
        <v>#VALUE!</v>
      </c>
      <c r="B1614" s="194" t="e">
        <f>CONCATENATE(Table1[[#This Row],[Risk and conditions
(Select from dropdown. To add a category, edit Column A in the Monthly Risk Tracker sheet)]], Table1[[#This Row],[Level
(Select from dropdown)]], A1614)</f>
        <v>#VALUE!</v>
      </c>
    </row>
    <row r="1615" spans="1:2" x14ac:dyDescent="0.3">
      <c r="A1615" s="193" t="e">
        <f>IF(Table1[[#This Row],[Date (mm/dd/yyyy)]]&lt;&gt;"", MONTH(Table1[[#This Row],[Date (mm/dd/yyyy)]]), "")</f>
        <v>#VALUE!</v>
      </c>
      <c r="B1615" s="194" t="e">
        <f>CONCATENATE(Table1[[#This Row],[Risk and conditions
(Select from dropdown. To add a category, edit Column A in the Monthly Risk Tracker sheet)]], Table1[[#This Row],[Level
(Select from dropdown)]], A1615)</f>
        <v>#VALUE!</v>
      </c>
    </row>
    <row r="1616" spans="1:2" x14ac:dyDescent="0.3">
      <c r="A1616" s="193" t="e">
        <f>IF(Table1[[#This Row],[Date (mm/dd/yyyy)]]&lt;&gt;"", MONTH(Table1[[#This Row],[Date (mm/dd/yyyy)]]), "")</f>
        <v>#VALUE!</v>
      </c>
      <c r="B1616" s="194" t="e">
        <f>CONCATENATE(Table1[[#This Row],[Risk and conditions
(Select from dropdown. To add a category, edit Column A in the Monthly Risk Tracker sheet)]], Table1[[#This Row],[Level
(Select from dropdown)]], A1616)</f>
        <v>#VALUE!</v>
      </c>
    </row>
    <row r="1617" spans="1:2" x14ac:dyDescent="0.3">
      <c r="A1617" s="193" t="e">
        <f>IF(Table1[[#This Row],[Date (mm/dd/yyyy)]]&lt;&gt;"", MONTH(Table1[[#This Row],[Date (mm/dd/yyyy)]]), "")</f>
        <v>#VALUE!</v>
      </c>
      <c r="B1617" s="194" t="e">
        <f>CONCATENATE(Table1[[#This Row],[Risk and conditions
(Select from dropdown. To add a category, edit Column A in the Monthly Risk Tracker sheet)]], Table1[[#This Row],[Level
(Select from dropdown)]], A1617)</f>
        <v>#VALUE!</v>
      </c>
    </row>
    <row r="1618" spans="1:2" x14ac:dyDescent="0.3">
      <c r="A1618" s="193" t="e">
        <f>IF(Table1[[#This Row],[Date (mm/dd/yyyy)]]&lt;&gt;"", MONTH(Table1[[#This Row],[Date (mm/dd/yyyy)]]), "")</f>
        <v>#VALUE!</v>
      </c>
      <c r="B1618" s="194" t="e">
        <f>CONCATENATE(Table1[[#This Row],[Risk and conditions
(Select from dropdown. To add a category, edit Column A in the Monthly Risk Tracker sheet)]], Table1[[#This Row],[Level
(Select from dropdown)]], A1618)</f>
        <v>#VALUE!</v>
      </c>
    </row>
    <row r="1619" spans="1:2" x14ac:dyDescent="0.3">
      <c r="A1619" s="193" t="e">
        <f>IF(Table1[[#This Row],[Date (mm/dd/yyyy)]]&lt;&gt;"", MONTH(Table1[[#This Row],[Date (mm/dd/yyyy)]]), "")</f>
        <v>#VALUE!</v>
      </c>
      <c r="B1619" s="194" t="e">
        <f>CONCATENATE(Table1[[#This Row],[Risk and conditions
(Select from dropdown. To add a category, edit Column A in the Monthly Risk Tracker sheet)]], Table1[[#This Row],[Level
(Select from dropdown)]], A1619)</f>
        <v>#VALUE!</v>
      </c>
    </row>
    <row r="1620" spans="1:2" x14ac:dyDescent="0.3">
      <c r="A1620" s="193" t="e">
        <f>IF(Table1[[#This Row],[Date (mm/dd/yyyy)]]&lt;&gt;"", MONTH(Table1[[#This Row],[Date (mm/dd/yyyy)]]), "")</f>
        <v>#VALUE!</v>
      </c>
      <c r="B1620" s="194" t="e">
        <f>CONCATENATE(Table1[[#This Row],[Risk and conditions
(Select from dropdown. To add a category, edit Column A in the Monthly Risk Tracker sheet)]], Table1[[#This Row],[Level
(Select from dropdown)]], A1620)</f>
        <v>#VALUE!</v>
      </c>
    </row>
    <row r="1621" spans="1:2" x14ac:dyDescent="0.3">
      <c r="A1621" s="193" t="e">
        <f>IF(Table1[[#This Row],[Date (mm/dd/yyyy)]]&lt;&gt;"", MONTH(Table1[[#This Row],[Date (mm/dd/yyyy)]]), "")</f>
        <v>#VALUE!</v>
      </c>
      <c r="B1621" s="194" t="e">
        <f>CONCATENATE(Table1[[#This Row],[Risk and conditions
(Select from dropdown. To add a category, edit Column A in the Monthly Risk Tracker sheet)]], Table1[[#This Row],[Level
(Select from dropdown)]], A1621)</f>
        <v>#VALUE!</v>
      </c>
    </row>
    <row r="1622" spans="1:2" x14ac:dyDescent="0.3">
      <c r="A1622" s="193" t="e">
        <f>IF(Table1[[#This Row],[Date (mm/dd/yyyy)]]&lt;&gt;"", MONTH(Table1[[#This Row],[Date (mm/dd/yyyy)]]), "")</f>
        <v>#VALUE!</v>
      </c>
      <c r="B1622" s="194" t="e">
        <f>CONCATENATE(Table1[[#This Row],[Risk and conditions
(Select from dropdown. To add a category, edit Column A in the Monthly Risk Tracker sheet)]], Table1[[#This Row],[Level
(Select from dropdown)]], A1622)</f>
        <v>#VALUE!</v>
      </c>
    </row>
    <row r="1623" spans="1:2" x14ac:dyDescent="0.3">
      <c r="A1623" s="193" t="e">
        <f>IF(Table1[[#This Row],[Date (mm/dd/yyyy)]]&lt;&gt;"", MONTH(Table1[[#This Row],[Date (mm/dd/yyyy)]]), "")</f>
        <v>#VALUE!</v>
      </c>
      <c r="B1623" s="194" t="e">
        <f>CONCATENATE(Table1[[#This Row],[Risk and conditions
(Select from dropdown. To add a category, edit Column A in the Monthly Risk Tracker sheet)]], Table1[[#This Row],[Level
(Select from dropdown)]], A1623)</f>
        <v>#VALUE!</v>
      </c>
    </row>
    <row r="1624" spans="1:2" x14ac:dyDescent="0.3">
      <c r="A1624" s="193" t="e">
        <f>IF(Table1[[#This Row],[Date (mm/dd/yyyy)]]&lt;&gt;"", MONTH(Table1[[#This Row],[Date (mm/dd/yyyy)]]), "")</f>
        <v>#VALUE!</v>
      </c>
      <c r="B1624" s="194" t="e">
        <f>CONCATENATE(Table1[[#This Row],[Risk and conditions
(Select from dropdown. To add a category, edit Column A in the Monthly Risk Tracker sheet)]], Table1[[#This Row],[Level
(Select from dropdown)]], A1624)</f>
        <v>#VALUE!</v>
      </c>
    </row>
    <row r="1625" spans="1:2" x14ac:dyDescent="0.3">
      <c r="A1625" s="193" t="e">
        <f>IF(Table1[[#This Row],[Date (mm/dd/yyyy)]]&lt;&gt;"", MONTH(Table1[[#This Row],[Date (mm/dd/yyyy)]]), "")</f>
        <v>#VALUE!</v>
      </c>
      <c r="B1625" s="194" t="e">
        <f>CONCATENATE(Table1[[#This Row],[Risk and conditions
(Select from dropdown. To add a category, edit Column A in the Monthly Risk Tracker sheet)]], Table1[[#This Row],[Level
(Select from dropdown)]], A1625)</f>
        <v>#VALUE!</v>
      </c>
    </row>
    <row r="1626" spans="1:2" x14ac:dyDescent="0.3">
      <c r="A1626" s="193" t="e">
        <f>IF(Table1[[#This Row],[Date (mm/dd/yyyy)]]&lt;&gt;"", MONTH(Table1[[#This Row],[Date (mm/dd/yyyy)]]), "")</f>
        <v>#VALUE!</v>
      </c>
      <c r="B1626" s="194" t="e">
        <f>CONCATENATE(Table1[[#This Row],[Risk and conditions
(Select from dropdown. To add a category, edit Column A in the Monthly Risk Tracker sheet)]], Table1[[#This Row],[Level
(Select from dropdown)]], A1626)</f>
        <v>#VALUE!</v>
      </c>
    </row>
    <row r="1627" spans="1:2" x14ac:dyDescent="0.3">
      <c r="A1627" s="193" t="e">
        <f>IF(Table1[[#This Row],[Date (mm/dd/yyyy)]]&lt;&gt;"", MONTH(Table1[[#This Row],[Date (mm/dd/yyyy)]]), "")</f>
        <v>#VALUE!</v>
      </c>
      <c r="B1627" s="194" t="e">
        <f>CONCATENATE(Table1[[#This Row],[Risk and conditions
(Select from dropdown. To add a category, edit Column A in the Monthly Risk Tracker sheet)]], Table1[[#This Row],[Level
(Select from dropdown)]], A1627)</f>
        <v>#VALUE!</v>
      </c>
    </row>
    <row r="1628" spans="1:2" x14ac:dyDescent="0.3">
      <c r="A1628" s="193" t="e">
        <f>IF(Table1[[#This Row],[Date (mm/dd/yyyy)]]&lt;&gt;"", MONTH(Table1[[#This Row],[Date (mm/dd/yyyy)]]), "")</f>
        <v>#VALUE!</v>
      </c>
      <c r="B1628" s="194" t="e">
        <f>CONCATENATE(Table1[[#This Row],[Risk and conditions
(Select from dropdown. To add a category, edit Column A in the Monthly Risk Tracker sheet)]], Table1[[#This Row],[Level
(Select from dropdown)]], A1628)</f>
        <v>#VALUE!</v>
      </c>
    </row>
    <row r="1629" spans="1:2" x14ac:dyDescent="0.3">
      <c r="A1629" s="193" t="e">
        <f>IF(Table1[[#This Row],[Date (mm/dd/yyyy)]]&lt;&gt;"", MONTH(Table1[[#This Row],[Date (mm/dd/yyyy)]]), "")</f>
        <v>#VALUE!</v>
      </c>
      <c r="B1629" s="194" t="e">
        <f>CONCATENATE(Table1[[#This Row],[Risk and conditions
(Select from dropdown. To add a category, edit Column A in the Monthly Risk Tracker sheet)]], Table1[[#This Row],[Level
(Select from dropdown)]], A1629)</f>
        <v>#VALUE!</v>
      </c>
    </row>
    <row r="1630" spans="1:2" x14ac:dyDescent="0.3">
      <c r="A1630" s="193" t="e">
        <f>IF(Table1[[#This Row],[Date (mm/dd/yyyy)]]&lt;&gt;"", MONTH(Table1[[#This Row],[Date (mm/dd/yyyy)]]), "")</f>
        <v>#VALUE!</v>
      </c>
      <c r="B1630" s="194" t="e">
        <f>CONCATENATE(Table1[[#This Row],[Risk and conditions
(Select from dropdown. To add a category, edit Column A in the Monthly Risk Tracker sheet)]], Table1[[#This Row],[Level
(Select from dropdown)]], A1630)</f>
        <v>#VALUE!</v>
      </c>
    </row>
    <row r="1631" spans="1:2" x14ac:dyDescent="0.3">
      <c r="A1631" s="193" t="e">
        <f>IF(Table1[[#This Row],[Date (mm/dd/yyyy)]]&lt;&gt;"", MONTH(Table1[[#This Row],[Date (mm/dd/yyyy)]]), "")</f>
        <v>#VALUE!</v>
      </c>
      <c r="B1631" s="194" t="e">
        <f>CONCATENATE(Table1[[#This Row],[Risk and conditions
(Select from dropdown. To add a category, edit Column A in the Monthly Risk Tracker sheet)]], Table1[[#This Row],[Level
(Select from dropdown)]], A1631)</f>
        <v>#VALUE!</v>
      </c>
    </row>
    <row r="1632" spans="1:2" x14ac:dyDescent="0.3">
      <c r="A1632" s="193" t="e">
        <f>IF(Table1[[#This Row],[Date (mm/dd/yyyy)]]&lt;&gt;"", MONTH(Table1[[#This Row],[Date (mm/dd/yyyy)]]), "")</f>
        <v>#VALUE!</v>
      </c>
      <c r="B1632" s="194" t="e">
        <f>CONCATENATE(Table1[[#This Row],[Risk and conditions
(Select from dropdown. To add a category, edit Column A in the Monthly Risk Tracker sheet)]], Table1[[#This Row],[Level
(Select from dropdown)]], A1632)</f>
        <v>#VALUE!</v>
      </c>
    </row>
    <row r="1633" spans="1:2" x14ac:dyDescent="0.3">
      <c r="A1633" s="193" t="e">
        <f>IF(Table1[[#This Row],[Date (mm/dd/yyyy)]]&lt;&gt;"", MONTH(Table1[[#This Row],[Date (mm/dd/yyyy)]]), "")</f>
        <v>#VALUE!</v>
      </c>
      <c r="B1633" s="194" t="e">
        <f>CONCATENATE(Table1[[#This Row],[Risk and conditions
(Select from dropdown. To add a category, edit Column A in the Monthly Risk Tracker sheet)]], Table1[[#This Row],[Level
(Select from dropdown)]], A1633)</f>
        <v>#VALUE!</v>
      </c>
    </row>
    <row r="1634" spans="1:2" x14ac:dyDescent="0.3">
      <c r="A1634" s="193" t="e">
        <f>IF(Table1[[#This Row],[Date (mm/dd/yyyy)]]&lt;&gt;"", MONTH(Table1[[#This Row],[Date (mm/dd/yyyy)]]), "")</f>
        <v>#VALUE!</v>
      </c>
      <c r="B1634" s="194" t="e">
        <f>CONCATENATE(Table1[[#This Row],[Risk and conditions
(Select from dropdown. To add a category, edit Column A in the Monthly Risk Tracker sheet)]], Table1[[#This Row],[Level
(Select from dropdown)]], A1634)</f>
        <v>#VALUE!</v>
      </c>
    </row>
    <row r="1635" spans="1:2" x14ac:dyDescent="0.3">
      <c r="A1635" s="193" t="e">
        <f>IF(Table1[[#This Row],[Date (mm/dd/yyyy)]]&lt;&gt;"", MONTH(Table1[[#This Row],[Date (mm/dd/yyyy)]]), "")</f>
        <v>#VALUE!</v>
      </c>
      <c r="B1635" s="194" t="e">
        <f>CONCATENATE(Table1[[#This Row],[Risk and conditions
(Select from dropdown. To add a category, edit Column A in the Monthly Risk Tracker sheet)]], Table1[[#This Row],[Level
(Select from dropdown)]], A1635)</f>
        <v>#VALUE!</v>
      </c>
    </row>
    <row r="1636" spans="1:2" x14ac:dyDescent="0.3">
      <c r="A1636" s="193" t="e">
        <f>IF(Table1[[#This Row],[Date (mm/dd/yyyy)]]&lt;&gt;"", MONTH(Table1[[#This Row],[Date (mm/dd/yyyy)]]), "")</f>
        <v>#VALUE!</v>
      </c>
      <c r="B1636" s="194" t="e">
        <f>CONCATENATE(Table1[[#This Row],[Risk and conditions
(Select from dropdown. To add a category, edit Column A in the Monthly Risk Tracker sheet)]], Table1[[#This Row],[Level
(Select from dropdown)]], A1636)</f>
        <v>#VALUE!</v>
      </c>
    </row>
    <row r="1637" spans="1:2" x14ac:dyDescent="0.3">
      <c r="A1637" s="193" t="e">
        <f>IF(Table1[[#This Row],[Date (mm/dd/yyyy)]]&lt;&gt;"", MONTH(Table1[[#This Row],[Date (mm/dd/yyyy)]]), "")</f>
        <v>#VALUE!</v>
      </c>
      <c r="B1637" s="194" t="e">
        <f>CONCATENATE(Table1[[#This Row],[Risk and conditions
(Select from dropdown. To add a category, edit Column A in the Monthly Risk Tracker sheet)]], Table1[[#This Row],[Level
(Select from dropdown)]], A1637)</f>
        <v>#VALUE!</v>
      </c>
    </row>
    <row r="1638" spans="1:2" x14ac:dyDescent="0.3">
      <c r="A1638" s="193" t="e">
        <f>IF(Table1[[#This Row],[Date (mm/dd/yyyy)]]&lt;&gt;"", MONTH(Table1[[#This Row],[Date (mm/dd/yyyy)]]), "")</f>
        <v>#VALUE!</v>
      </c>
      <c r="B1638" s="194" t="e">
        <f>CONCATENATE(Table1[[#This Row],[Risk and conditions
(Select from dropdown. To add a category, edit Column A in the Monthly Risk Tracker sheet)]], Table1[[#This Row],[Level
(Select from dropdown)]], A1638)</f>
        <v>#VALUE!</v>
      </c>
    </row>
    <row r="1639" spans="1:2" x14ac:dyDescent="0.3">
      <c r="A1639" s="193" t="e">
        <f>IF(Table1[[#This Row],[Date (mm/dd/yyyy)]]&lt;&gt;"", MONTH(Table1[[#This Row],[Date (mm/dd/yyyy)]]), "")</f>
        <v>#VALUE!</v>
      </c>
      <c r="B1639" s="194" t="e">
        <f>CONCATENATE(Table1[[#This Row],[Risk and conditions
(Select from dropdown. To add a category, edit Column A in the Monthly Risk Tracker sheet)]], Table1[[#This Row],[Level
(Select from dropdown)]], A1639)</f>
        <v>#VALUE!</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5" tint="-0.249977111117893"/>
  </sheetPr>
  <dimension ref="A1:D22"/>
  <sheetViews>
    <sheetView tabSelected="1" zoomScaleNormal="100" workbookViewId="0">
      <selection activeCell="B1" sqref="B1"/>
    </sheetView>
  </sheetViews>
  <sheetFormatPr defaultColWidth="8.6640625" defaultRowHeight="15.6" x14ac:dyDescent="0.3"/>
  <cols>
    <col min="1" max="1" width="63.6640625" style="35" customWidth="1"/>
    <col min="2" max="2" width="88.6640625" style="37" customWidth="1"/>
    <col min="3" max="3" width="69.6640625" style="35" customWidth="1"/>
    <col min="4" max="16384" width="8.6640625" style="35"/>
  </cols>
  <sheetData>
    <row r="1" spans="1:4" ht="31.2" x14ac:dyDescent="0.3">
      <c r="A1" s="143" t="s">
        <v>2</v>
      </c>
      <c r="B1" s="147" t="s">
        <v>3</v>
      </c>
      <c r="C1" s="150" t="s">
        <v>4</v>
      </c>
    </row>
    <row r="2" spans="1:4" s="46" customFormat="1" ht="34.5" customHeight="1" x14ac:dyDescent="0.3">
      <c r="A2" s="218" t="s">
        <v>5</v>
      </c>
      <c r="B2" s="219"/>
      <c r="C2" s="220"/>
    </row>
    <row r="3" spans="1:4" ht="409.6" customHeight="1" x14ac:dyDescent="0.3">
      <c r="A3" s="38" t="s">
        <v>6</v>
      </c>
      <c r="B3" s="40" t="s">
        <v>7</v>
      </c>
      <c r="C3" s="149" t="s">
        <v>8</v>
      </c>
    </row>
    <row r="4" spans="1:4" x14ac:dyDescent="0.3">
      <c r="A4" s="37"/>
      <c r="B4" s="36"/>
    </row>
    <row r="5" spans="1:4" x14ac:dyDescent="0.3">
      <c r="A5" s="37"/>
      <c r="B5" s="36"/>
    </row>
    <row r="6" spans="1:4" x14ac:dyDescent="0.3">
      <c r="A6" s="37"/>
      <c r="B6" s="36"/>
      <c r="D6" s="39"/>
    </row>
    <row r="7" spans="1:4" x14ac:dyDescent="0.3">
      <c r="A7" s="37"/>
      <c r="B7" s="36"/>
    </row>
    <row r="8" spans="1:4" x14ac:dyDescent="0.3">
      <c r="A8" s="37"/>
      <c r="B8" s="36"/>
    </row>
    <row r="9" spans="1:4" x14ac:dyDescent="0.3">
      <c r="A9" s="37"/>
      <c r="B9" s="36"/>
    </row>
    <row r="10" spans="1:4" x14ac:dyDescent="0.3">
      <c r="A10" s="37"/>
      <c r="B10" s="36"/>
    </row>
    <row r="11" spans="1:4" x14ac:dyDescent="0.3">
      <c r="A11" s="37"/>
      <c r="B11" s="36"/>
    </row>
    <row r="12" spans="1:4" x14ac:dyDescent="0.3">
      <c r="A12" s="37"/>
      <c r="B12" s="36"/>
    </row>
    <row r="13" spans="1:4" x14ac:dyDescent="0.3">
      <c r="A13" s="37"/>
      <c r="B13" s="35"/>
    </row>
    <row r="14" spans="1:4" x14ac:dyDescent="0.3">
      <c r="A14" s="37"/>
      <c r="B14" s="35"/>
    </row>
    <row r="15" spans="1:4" x14ac:dyDescent="0.3">
      <c r="A15" s="37"/>
      <c r="B15" s="35"/>
    </row>
    <row r="16" spans="1:4" x14ac:dyDescent="0.3">
      <c r="A16" s="37"/>
      <c r="B16" s="35"/>
    </row>
    <row r="17" spans="1:2" x14ac:dyDescent="0.3">
      <c r="A17" s="37"/>
      <c r="B17" s="35"/>
    </row>
    <row r="18" spans="1:2" x14ac:dyDescent="0.3">
      <c r="A18" s="37"/>
      <c r="B18" s="35"/>
    </row>
    <row r="19" spans="1:2" x14ac:dyDescent="0.3">
      <c r="A19" s="37"/>
      <c r="B19" s="35"/>
    </row>
    <row r="20" spans="1:2" x14ac:dyDescent="0.3">
      <c r="A20" s="37"/>
      <c r="B20" s="35"/>
    </row>
    <row r="21" spans="1:2" x14ac:dyDescent="0.3">
      <c r="A21" s="37"/>
      <c r="B21" s="35"/>
    </row>
    <row r="22" spans="1:2" x14ac:dyDescent="0.3">
      <c r="A22" s="37"/>
      <c r="B22" s="35"/>
    </row>
  </sheetData>
  <sheetProtection sheet="1" objects="1" scenarios="1"/>
  <mergeCells count="1">
    <mergeCell ref="A2:C2"/>
  </mergeCells>
  <phoneticPr fontId="1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385CD-272B-4480-AEBD-C7026C2B988F}">
  <sheetPr>
    <tabColor theme="6"/>
  </sheetPr>
  <dimension ref="A1:R41"/>
  <sheetViews>
    <sheetView zoomScaleNormal="100" workbookViewId="0">
      <selection activeCell="B33" sqref="B33:M36"/>
    </sheetView>
  </sheetViews>
  <sheetFormatPr defaultColWidth="8.6640625" defaultRowHeight="15.6" x14ac:dyDescent="0.3"/>
  <cols>
    <col min="1" max="1" width="18.6640625" style="70" customWidth="1"/>
    <col min="2" max="11" width="11.88671875" style="70" customWidth="1"/>
    <col min="12" max="13" width="11.88671875" style="64" customWidth="1"/>
    <col min="14" max="16384" width="8.6640625" style="64"/>
  </cols>
  <sheetData>
    <row r="1" spans="1:18" ht="18.600000000000001" thickBot="1" x14ac:dyDescent="0.4">
      <c r="A1" s="221" t="s">
        <v>9</v>
      </c>
      <c r="B1" s="221"/>
      <c r="C1" s="221"/>
      <c r="D1" s="221"/>
      <c r="E1" s="221"/>
      <c r="F1" s="221"/>
      <c r="G1" s="221"/>
      <c r="H1" s="221"/>
      <c r="I1" s="221"/>
      <c r="J1" s="221"/>
      <c r="K1" s="221"/>
      <c r="L1" s="221"/>
      <c r="M1" s="221"/>
    </row>
    <row r="2" spans="1:18" ht="25.95" customHeight="1" thickBot="1" x14ac:dyDescent="0.5">
      <c r="A2" s="78" t="s">
        <v>10</v>
      </c>
      <c r="B2" s="232" t="s">
        <v>11</v>
      </c>
      <c r="C2" s="233"/>
      <c r="D2" s="233"/>
      <c r="E2" s="233"/>
      <c r="F2" s="233"/>
      <c r="G2" s="233"/>
      <c r="H2" s="233"/>
      <c r="I2" s="233"/>
      <c r="J2" s="233"/>
      <c r="K2" s="233"/>
      <c r="L2" s="233"/>
      <c r="M2" s="234"/>
    </row>
    <row r="3" spans="1:18" ht="36.450000000000003" customHeight="1" thickBot="1" x14ac:dyDescent="0.6">
      <c r="A3" s="79" t="s">
        <v>12</v>
      </c>
      <c r="B3" s="222" t="s">
        <v>13</v>
      </c>
      <c r="C3" s="222"/>
      <c r="D3" s="222"/>
      <c r="E3" s="222"/>
      <c r="F3" s="222"/>
      <c r="G3" s="222"/>
      <c r="H3" s="222"/>
      <c r="I3" s="222"/>
      <c r="J3" s="222"/>
      <c r="K3" s="222"/>
      <c r="L3" s="222"/>
      <c r="M3" s="223"/>
      <c r="N3" s="65"/>
      <c r="O3" s="65"/>
      <c r="P3" s="65"/>
      <c r="Q3" s="65"/>
      <c r="R3" s="65"/>
    </row>
    <row r="4" spans="1:18" ht="31.5" customHeight="1" x14ac:dyDescent="0.3">
      <c r="A4" s="66"/>
      <c r="B4" s="226" t="s">
        <v>14</v>
      </c>
      <c r="C4" s="226"/>
      <c r="D4" s="226"/>
      <c r="E4" s="226"/>
      <c r="F4" s="226"/>
      <c r="G4" s="226"/>
      <c r="H4" s="226"/>
      <c r="I4" s="226"/>
      <c r="J4" s="226"/>
      <c r="K4" s="226"/>
      <c r="L4" s="226"/>
      <c r="M4" s="227"/>
      <c r="N4" s="65"/>
      <c r="O4" s="65"/>
      <c r="P4" s="65"/>
      <c r="Q4" s="65"/>
      <c r="R4" s="65"/>
    </row>
    <row r="5" spans="1:18" x14ac:dyDescent="0.3">
      <c r="A5" s="66"/>
      <c r="B5" s="230" t="s">
        <v>15</v>
      </c>
      <c r="C5" s="230"/>
      <c r="D5" s="230"/>
      <c r="E5" s="230"/>
      <c r="F5" s="67"/>
      <c r="G5" s="67"/>
      <c r="H5" s="67"/>
      <c r="I5" s="67"/>
      <c r="J5" s="67"/>
      <c r="K5" s="67"/>
      <c r="L5" s="67"/>
      <c r="M5" s="68"/>
      <c r="N5" s="65"/>
      <c r="O5" s="65"/>
      <c r="P5" s="65"/>
      <c r="Q5" s="65"/>
      <c r="R5" s="65"/>
    </row>
    <row r="6" spans="1:18" ht="15.45" customHeight="1" x14ac:dyDescent="0.3">
      <c r="A6" s="69"/>
      <c r="B6" s="70" t="s">
        <v>16</v>
      </c>
      <c r="D6" s="71"/>
      <c r="E6" s="70" t="s">
        <v>17</v>
      </c>
      <c r="G6" s="71"/>
      <c r="H6" s="71"/>
      <c r="I6" s="70" t="s">
        <v>18</v>
      </c>
      <c r="M6" s="72"/>
      <c r="N6" s="65"/>
      <c r="O6" s="65"/>
      <c r="P6" s="65"/>
      <c r="Q6" s="65"/>
      <c r="R6" s="65"/>
    </row>
    <row r="7" spans="1:18" x14ac:dyDescent="0.3">
      <c r="A7" s="69"/>
      <c r="B7" s="70" t="s">
        <v>19</v>
      </c>
      <c r="D7" s="71"/>
      <c r="E7" s="70" t="s">
        <v>20</v>
      </c>
      <c r="G7" s="71"/>
      <c r="H7" s="71"/>
      <c r="I7" s="70" t="s">
        <v>21</v>
      </c>
      <c r="M7" s="72"/>
    </row>
    <row r="8" spans="1:18" x14ac:dyDescent="0.3">
      <c r="A8" s="69"/>
      <c r="B8" s="70" t="s">
        <v>22</v>
      </c>
      <c r="D8" s="71"/>
      <c r="E8" s="70" t="s">
        <v>23</v>
      </c>
      <c r="G8" s="71"/>
      <c r="H8" s="71"/>
      <c r="I8" s="70" t="s">
        <v>24</v>
      </c>
      <c r="M8" s="72"/>
    </row>
    <row r="9" spans="1:18" x14ac:dyDescent="0.3">
      <c r="A9" s="69"/>
      <c r="B9" s="70" t="s">
        <v>25</v>
      </c>
      <c r="D9" s="71"/>
      <c r="E9" s="70" t="s">
        <v>26</v>
      </c>
      <c r="G9" s="71"/>
      <c r="H9" s="71"/>
      <c r="I9" s="70" t="s">
        <v>27</v>
      </c>
      <c r="M9" s="72"/>
    </row>
    <row r="10" spans="1:18" x14ac:dyDescent="0.3">
      <c r="A10" s="69"/>
      <c r="B10" s="70" t="s">
        <v>28</v>
      </c>
      <c r="D10" s="71"/>
      <c r="E10" s="70" t="s">
        <v>29</v>
      </c>
      <c r="H10" s="71"/>
      <c r="I10" s="70" t="s">
        <v>30</v>
      </c>
      <c r="M10" s="72"/>
    </row>
    <row r="11" spans="1:18" ht="16.2" thickBot="1" x14ac:dyDescent="0.35">
      <c r="A11" s="69"/>
      <c r="B11" s="70" t="s">
        <v>31</v>
      </c>
      <c r="D11" s="71"/>
      <c r="E11" s="70" t="s">
        <v>32</v>
      </c>
      <c r="M11" s="72"/>
    </row>
    <row r="12" spans="1:18" ht="34.200000000000003" customHeight="1" thickBot="1" x14ac:dyDescent="0.6">
      <c r="A12" s="79" t="s">
        <v>33</v>
      </c>
      <c r="B12" s="222" t="s">
        <v>34</v>
      </c>
      <c r="C12" s="222"/>
      <c r="D12" s="222"/>
      <c r="E12" s="222"/>
      <c r="F12" s="222"/>
      <c r="G12" s="222"/>
      <c r="H12" s="222"/>
      <c r="I12" s="222"/>
      <c r="J12" s="222"/>
      <c r="K12" s="222"/>
      <c r="L12" s="222"/>
      <c r="M12" s="223"/>
    </row>
    <row r="13" spans="1:18" ht="15.45" customHeight="1" x14ac:dyDescent="0.3">
      <c r="A13" s="66"/>
      <c r="B13" s="226" t="s">
        <v>35</v>
      </c>
      <c r="C13" s="226"/>
      <c r="D13" s="226"/>
      <c r="E13" s="226"/>
      <c r="F13" s="226"/>
      <c r="G13" s="226"/>
      <c r="H13" s="226"/>
      <c r="I13" s="226"/>
      <c r="J13" s="226"/>
      <c r="K13" s="226"/>
      <c r="M13" s="72"/>
    </row>
    <row r="14" spans="1:18" x14ac:dyDescent="0.3">
      <c r="A14" s="66"/>
      <c r="B14" s="230" t="s">
        <v>36</v>
      </c>
      <c r="C14" s="230"/>
      <c r="D14" s="230"/>
      <c r="E14" s="230"/>
      <c r="F14" s="67"/>
      <c r="G14" s="67"/>
      <c r="H14" s="67"/>
      <c r="I14" s="67"/>
      <c r="J14" s="67"/>
      <c r="K14" s="67"/>
      <c r="L14" s="67"/>
      <c r="M14" s="68"/>
      <c r="N14" s="65"/>
      <c r="O14" s="65"/>
      <c r="P14" s="65"/>
      <c r="Q14" s="65"/>
      <c r="R14" s="65"/>
    </row>
    <row r="15" spans="1:18" x14ac:dyDescent="0.3">
      <c r="A15" s="73"/>
      <c r="B15" s="74" t="s">
        <v>37</v>
      </c>
      <c r="C15" s="70" t="s">
        <v>38</v>
      </c>
      <c r="M15" s="72"/>
    </row>
    <row r="16" spans="1:18" x14ac:dyDescent="0.3">
      <c r="A16" s="73"/>
      <c r="B16" s="74" t="s">
        <v>37</v>
      </c>
      <c r="C16" s="70" t="s">
        <v>39</v>
      </c>
      <c r="M16" s="72"/>
    </row>
    <row r="17" spans="1:18" x14ac:dyDescent="0.3">
      <c r="A17" s="73"/>
      <c r="B17" s="74" t="s">
        <v>37</v>
      </c>
      <c r="C17" s="70" t="s">
        <v>40</v>
      </c>
      <c r="M17" s="72"/>
    </row>
    <row r="18" spans="1:18" ht="48" customHeight="1" x14ac:dyDescent="0.3">
      <c r="A18" s="73"/>
      <c r="B18" s="74" t="s">
        <v>37</v>
      </c>
      <c r="C18" s="228" t="s">
        <v>41</v>
      </c>
      <c r="D18" s="228"/>
      <c r="E18" s="228"/>
      <c r="F18" s="228"/>
      <c r="G18" s="228"/>
      <c r="H18" s="228"/>
      <c r="I18" s="228"/>
      <c r="J18" s="228"/>
      <c r="K18" s="228"/>
      <c r="L18" s="228"/>
      <c r="M18" s="229"/>
    </row>
    <row r="19" spans="1:18" x14ac:dyDescent="0.3">
      <c r="A19" s="73"/>
      <c r="B19" s="74" t="s">
        <v>37</v>
      </c>
      <c r="C19" s="70" t="s">
        <v>42</v>
      </c>
      <c r="M19" s="72"/>
    </row>
    <row r="20" spans="1:18" x14ac:dyDescent="0.3">
      <c r="A20" s="73"/>
      <c r="B20" s="74" t="s">
        <v>37</v>
      </c>
      <c r="C20" s="70" t="s">
        <v>43</v>
      </c>
      <c r="M20" s="72"/>
    </row>
    <row r="21" spans="1:18" x14ac:dyDescent="0.3">
      <c r="A21" s="73"/>
      <c r="B21" s="74" t="s">
        <v>37</v>
      </c>
      <c r="C21" s="70" t="s">
        <v>44</v>
      </c>
      <c r="M21" s="72"/>
    </row>
    <row r="22" spans="1:18" x14ac:dyDescent="0.3">
      <c r="A22" s="73"/>
      <c r="B22" s="74" t="s">
        <v>37</v>
      </c>
      <c r="C22" s="70" t="s">
        <v>45</v>
      </c>
      <c r="M22" s="72"/>
    </row>
    <row r="23" spans="1:18" ht="16.2" thickBot="1" x14ac:dyDescent="0.35">
      <c r="A23" s="73"/>
      <c r="B23" s="74" t="s">
        <v>37</v>
      </c>
      <c r="C23" s="70" t="s">
        <v>46</v>
      </c>
      <c r="M23" s="72"/>
    </row>
    <row r="24" spans="1:18" ht="29.4" thickBot="1" x14ac:dyDescent="0.6">
      <c r="A24" s="79" t="s">
        <v>47</v>
      </c>
      <c r="B24" s="224" t="s">
        <v>48</v>
      </c>
      <c r="C24" s="224"/>
      <c r="D24" s="224"/>
      <c r="E24" s="224"/>
      <c r="F24" s="224"/>
      <c r="G24" s="224"/>
      <c r="H24" s="224"/>
      <c r="I24" s="224"/>
      <c r="J24" s="224"/>
      <c r="K24" s="224"/>
      <c r="L24" s="224"/>
      <c r="M24" s="225"/>
    </row>
    <row r="25" spans="1:18" x14ac:dyDescent="0.3">
      <c r="A25" s="66"/>
      <c r="B25" s="230" t="s">
        <v>36</v>
      </c>
      <c r="C25" s="230"/>
      <c r="D25" s="230"/>
      <c r="E25" s="230"/>
      <c r="F25" s="67"/>
      <c r="G25" s="67"/>
      <c r="H25" s="67"/>
      <c r="I25" s="67"/>
      <c r="J25" s="67"/>
      <c r="K25" s="67"/>
      <c r="L25" s="67"/>
      <c r="M25" s="68"/>
      <c r="N25" s="65"/>
      <c r="O25" s="65"/>
      <c r="P25" s="65"/>
      <c r="Q25" s="65"/>
      <c r="R25" s="65"/>
    </row>
    <row r="26" spans="1:18" x14ac:dyDescent="0.3">
      <c r="A26" s="69"/>
      <c r="B26" s="74" t="s">
        <v>37</v>
      </c>
      <c r="C26" s="70" t="s">
        <v>49</v>
      </c>
      <c r="F26" s="42"/>
      <c r="G26" s="42"/>
      <c r="H26" s="42"/>
      <c r="I26" s="42"/>
      <c r="J26" s="42"/>
      <c r="K26" s="42"/>
      <c r="L26" s="42"/>
      <c r="M26" s="51"/>
    </row>
    <row r="27" spans="1:18" x14ac:dyDescent="0.3">
      <c r="A27" s="69"/>
      <c r="B27" s="74" t="s">
        <v>37</v>
      </c>
      <c r="C27" s="70" t="s">
        <v>50</v>
      </c>
      <c r="F27" s="42"/>
      <c r="G27" s="42"/>
      <c r="H27" s="42"/>
      <c r="I27" s="42"/>
      <c r="J27" s="42"/>
      <c r="K27" s="42"/>
      <c r="L27" s="42"/>
      <c r="M27" s="51"/>
    </row>
    <row r="28" spans="1:18" ht="16.2" thickBot="1" x14ac:dyDescent="0.35">
      <c r="A28" s="69"/>
      <c r="B28" s="74" t="s">
        <v>37</v>
      </c>
      <c r="C28" s="70" t="s">
        <v>51</v>
      </c>
      <c r="M28" s="72"/>
    </row>
    <row r="29" spans="1:18" ht="36.6" thickBot="1" x14ac:dyDescent="0.4">
      <c r="A29" s="77" t="s">
        <v>52</v>
      </c>
      <c r="B29" s="235" t="s">
        <v>53</v>
      </c>
      <c r="C29" s="235"/>
      <c r="D29" s="235"/>
      <c r="E29" s="235"/>
      <c r="F29" s="235"/>
      <c r="G29" s="235"/>
      <c r="H29" s="235"/>
      <c r="I29" s="235"/>
      <c r="J29" s="235"/>
      <c r="K29" s="235"/>
      <c r="L29" s="235"/>
      <c r="M29" s="236"/>
    </row>
    <row r="30" spans="1:18" ht="37.5" customHeight="1" thickBot="1" x14ac:dyDescent="0.4">
      <c r="A30" s="80" t="s">
        <v>54</v>
      </c>
      <c r="B30" s="237" t="s">
        <v>55</v>
      </c>
      <c r="C30" s="237"/>
      <c r="D30" s="237"/>
      <c r="E30" s="237"/>
      <c r="F30" s="237"/>
      <c r="G30" s="237"/>
      <c r="H30" s="237"/>
      <c r="I30" s="237"/>
      <c r="J30" s="237"/>
      <c r="K30" s="237"/>
      <c r="L30" s="237"/>
      <c r="M30" s="238"/>
    </row>
    <row r="31" spans="1:18" ht="15.45" customHeight="1" x14ac:dyDescent="0.3">
      <c r="A31" s="66"/>
      <c r="B31" s="230" t="s">
        <v>56</v>
      </c>
      <c r="C31" s="230"/>
      <c r="D31" s="230"/>
      <c r="E31" s="230"/>
      <c r="F31" s="230"/>
      <c r="G31" s="230"/>
      <c r="H31" s="67"/>
      <c r="I31" s="67"/>
      <c r="J31" s="67"/>
      <c r="K31" s="67"/>
      <c r="L31" s="67"/>
      <c r="M31" s="68"/>
      <c r="N31" s="65"/>
      <c r="O31" s="65"/>
      <c r="P31" s="65"/>
      <c r="Q31" s="65"/>
      <c r="R31" s="65"/>
    </row>
    <row r="32" spans="1:18" x14ac:dyDescent="0.3">
      <c r="A32" s="69"/>
      <c r="B32" s="241" t="s">
        <v>57</v>
      </c>
      <c r="C32" s="241"/>
      <c r="D32" s="241"/>
      <c r="E32" s="241"/>
      <c r="F32" s="241"/>
      <c r="M32" s="72"/>
    </row>
    <row r="33" spans="1:13" ht="33" customHeight="1" x14ac:dyDescent="0.3">
      <c r="A33" s="81" t="s">
        <v>37</v>
      </c>
      <c r="B33" s="239" t="s">
        <v>58</v>
      </c>
      <c r="C33" s="239"/>
      <c r="D33" s="239"/>
      <c r="E33" s="239"/>
      <c r="F33" s="239"/>
      <c r="G33" s="239"/>
      <c r="H33" s="239"/>
      <c r="I33" s="239"/>
      <c r="J33" s="239"/>
      <c r="K33" s="239"/>
      <c r="L33" s="239"/>
      <c r="M33" s="240"/>
    </row>
    <row r="34" spans="1:13" ht="33" customHeight="1" x14ac:dyDescent="0.3">
      <c r="A34" s="81" t="s">
        <v>37</v>
      </c>
      <c r="B34" s="239" t="s">
        <v>59</v>
      </c>
      <c r="C34" s="239"/>
      <c r="D34" s="239"/>
      <c r="E34" s="239"/>
      <c r="F34" s="239"/>
      <c r="G34" s="239"/>
      <c r="H34" s="239"/>
      <c r="I34" s="239"/>
      <c r="J34" s="239"/>
      <c r="K34" s="239"/>
      <c r="L34" s="239"/>
      <c r="M34" s="72"/>
    </row>
    <row r="35" spans="1:13" ht="33" customHeight="1" x14ac:dyDescent="0.3">
      <c r="A35" s="81" t="s">
        <v>37</v>
      </c>
      <c r="B35" s="239" t="s">
        <v>60</v>
      </c>
      <c r="C35" s="239"/>
      <c r="D35" s="239"/>
      <c r="E35" s="239"/>
      <c r="F35" s="239"/>
      <c r="G35" s="239"/>
      <c r="H35" s="239"/>
      <c r="I35" s="239"/>
      <c r="J35" s="239"/>
      <c r="K35" s="239"/>
      <c r="L35" s="239"/>
      <c r="M35" s="72"/>
    </row>
    <row r="36" spans="1:13" ht="15.45" customHeight="1" thickBot="1" x14ac:dyDescent="0.35">
      <c r="A36" s="82" t="s">
        <v>37</v>
      </c>
      <c r="B36" s="231" t="s">
        <v>61</v>
      </c>
      <c r="C36" s="231"/>
      <c r="D36" s="231"/>
      <c r="E36" s="231"/>
      <c r="F36" s="231"/>
      <c r="G36" s="231"/>
      <c r="H36" s="231"/>
      <c r="I36" s="231"/>
      <c r="J36" s="231"/>
      <c r="K36" s="231"/>
      <c r="L36" s="231"/>
      <c r="M36" s="75"/>
    </row>
    <row r="37" spans="1:13" x14ac:dyDescent="0.3">
      <c r="A37" s="76"/>
    </row>
    <row r="38" spans="1:13" x14ac:dyDescent="0.3">
      <c r="A38" s="76"/>
    </row>
    <row r="39" spans="1:13" x14ac:dyDescent="0.3">
      <c r="A39" s="76"/>
    </row>
    <row r="40" spans="1:13" x14ac:dyDescent="0.3">
      <c r="A40" s="76"/>
    </row>
    <row r="41" spans="1:13" x14ac:dyDescent="0.3">
      <c r="A41" s="76"/>
    </row>
  </sheetData>
  <sheetProtection sheet="1" objects="1" scenarios="1"/>
  <mergeCells count="19">
    <mergeCell ref="B36:L36"/>
    <mergeCell ref="B25:E25"/>
    <mergeCell ref="B2:M2"/>
    <mergeCell ref="B29:M29"/>
    <mergeCell ref="B30:M30"/>
    <mergeCell ref="B33:M33"/>
    <mergeCell ref="B34:L34"/>
    <mergeCell ref="B35:L35"/>
    <mergeCell ref="B31:G31"/>
    <mergeCell ref="B32:F32"/>
    <mergeCell ref="A1:M1"/>
    <mergeCell ref="B3:M3"/>
    <mergeCell ref="B24:M24"/>
    <mergeCell ref="B12:M12"/>
    <mergeCell ref="B4:M4"/>
    <mergeCell ref="C18:M18"/>
    <mergeCell ref="B5:E5"/>
    <mergeCell ref="B14:E14"/>
    <mergeCell ref="B13:K13"/>
  </mergeCells>
  <hyperlinks>
    <hyperlink ref="B2" r:id="rId1" display="12VAC35-105-20. Definitions.  " xr:uid="{D8088C36-FA06-4E0E-94A9-6A7E911030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BDE70-1626-49B9-90FA-5972AB25E2EB}">
  <sheetPr>
    <tabColor theme="8" tint="0.39997558519241921"/>
  </sheetPr>
  <dimension ref="A1:H1"/>
  <sheetViews>
    <sheetView workbookViewId="0">
      <selection activeCell="S30" sqref="S30"/>
    </sheetView>
  </sheetViews>
  <sheetFormatPr defaultRowHeight="14.4" x14ac:dyDescent="0.3"/>
  <sheetData>
    <row r="1" spans="1:8" ht="21" x14ac:dyDescent="0.4">
      <c r="A1" s="242" t="s">
        <v>62</v>
      </c>
      <c r="B1" s="242"/>
      <c r="C1" s="242"/>
      <c r="D1" s="242"/>
      <c r="E1" s="242"/>
      <c r="F1" s="242"/>
      <c r="G1" s="242"/>
      <c r="H1" s="242"/>
    </row>
  </sheetData>
  <sheetProtection sheet="1" objects="1" scenarios="1"/>
  <mergeCells count="1">
    <mergeCell ref="A1:H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A7ECF-361E-4636-9769-30BF910245A9}">
  <sheetPr>
    <tabColor theme="7" tint="0.39997558519241921"/>
  </sheetPr>
  <dimension ref="A1:N1001"/>
  <sheetViews>
    <sheetView workbookViewId="0">
      <pane ySplit="1" topLeftCell="A2" activePane="bottomLeft" state="frozen"/>
      <selection pane="bottomLeft" activeCell="F2" sqref="F2"/>
    </sheetView>
  </sheetViews>
  <sheetFormatPr defaultColWidth="8.88671875" defaultRowHeight="15.6" customHeight="1" x14ac:dyDescent="0.3"/>
  <cols>
    <col min="1" max="1" width="19" style="193" customWidth="1"/>
    <col min="2" max="2" width="17.88671875" style="193" customWidth="1"/>
    <col min="3" max="3" width="16" style="199" customWidth="1"/>
    <col min="4" max="4" width="36.33203125" style="193" customWidth="1"/>
    <col min="5" max="5" width="18.6640625" style="193" customWidth="1"/>
    <col min="6" max="6" width="24.88671875" style="193" bestFit="1" customWidth="1"/>
    <col min="7" max="16384" width="8.88671875" style="193"/>
  </cols>
  <sheetData>
    <row r="1" spans="1:14" ht="76.2" customHeight="1" x14ac:dyDescent="0.3">
      <c r="A1" s="192" t="s">
        <v>63</v>
      </c>
      <c r="B1" s="192" t="s">
        <v>64</v>
      </c>
      <c r="C1" s="195" t="s">
        <v>65</v>
      </c>
      <c r="D1" s="196" t="s">
        <v>66</v>
      </c>
      <c r="E1" s="196" t="s">
        <v>67</v>
      </c>
      <c r="F1" s="192" t="s">
        <v>68</v>
      </c>
      <c r="G1" s="243" t="s">
        <v>69</v>
      </c>
      <c r="H1" s="244"/>
      <c r="I1" s="244"/>
      <c r="J1" s="197"/>
      <c r="K1" s="197"/>
      <c r="L1" s="197"/>
      <c r="M1" s="197"/>
      <c r="N1" s="198"/>
    </row>
    <row r="2" spans="1:14" ht="15.6" customHeight="1" x14ac:dyDescent="0.3">
      <c r="G2" s="200"/>
      <c r="H2" s="200"/>
    </row>
    <row r="3" spans="1:14" ht="15.6" customHeight="1" x14ac:dyDescent="0.3">
      <c r="G3" s="200"/>
      <c r="H3" s="200"/>
    </row>
    <row r="4" spans="1:14" ht="15.6" customHeight="1" x14ac:dyDescent="0.3">
      <c r="G4" s="200"/>
      <c r="H4" s="200"/>
    </row>
    <row r="5" spans="1:14" ht="15.6" customHeight="1" x14ac:dyDescent="0.3">
      <c r="G5" s="200"/>
      <c r="H5" s="200"/>
    </row>
    <row r="1001" spans="1:6" ht="15.6" customHeight="1" x14ac:dyDescent="0.3">
      <c r="A1001" s="201"/>
      <c r="F1001" s="202"/>
    </row>
  </sheetData>
  <mergeCells count="1">
    <mergeCell ref="G1:I1"/>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12C177CC-1F34-41FC-868B-5805AC08B37F}">
          <x14:formula1>
            <xm:f>'Monthly Risk Tracker'!$A$3:$A$50</xm:f>
          </x14:formula1>
          <xm:sqref>D2:D1001</xm:sqref>
        </x14:dataValidation>
        <x14:dataValidation type="list" allowBlank="1" showInputMessage="1" showErrorMessage="1" xr:uid="{6D2FF497-5E38-4947-BD2F-F8E67C1D00AE}">
          <x14:formula1>
            <xm:f>'Monthly Risk Tracker'!$AD$2:$AF$2</xm:f>
          </x14:formula1>
          <xm:sqref>E2:E1001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391C7-7973-49F4-9528-34065FF1D523}">
  <sheetPr>
    <tabColor rgb="FF92D050"/>
  </sheetPr>
  <dimension ref="A1:AW50"/>
  <sheetViews>
    <sheetView zoomScale="130" zoomScaleNormal="130" workbookViewId="0">
      <pane xSplit="1" topLeftCell="B1" activePane="topRight" state="frozen"/>
      <selection pane="topRight" activeCell="D29" sqref="D29"/>
    </sheetView>
  </sheetViews>
  <sheetFormatPr defaultColWidth="8.6640625" defaultRowHeight="14.4" x14ac:dyDescent="0.3"/>
  <cols>
    <col min="1" max="1" width="27.6640625" style="12" customWidth="1"/>
    <col min="2" max="2" width="6.5546875" style="20" customWidth="1"/>
    <col min="3" max="3" width="6.5546875" style="22" customWidth="1"/>
    <col min="4" max="4" width="6.5546875" style="24" customWidth="1"/>
    <col min="5" max="5" width="7.33203125" style="26" customWidth="1"/>
    <col min="6" max="6" width="6.5546875" style="166" customWidth="1"/>
    <col min="7" max="7" width="6.5546875" style="164" customWidth="1"/>
    <col min="8" max="8" width="6.5546875" style="162" customWidth="1"/>
    <col min="9" max="9" width="8" style="160" customWidth="1"/>
    <col min="10" max="10" width="6.5546875" style="8" customWidth="1"/>
    <col min="11" max="11" width="6.5546875" style="9" customWidth="1"/>
    <col min="12" max="12" width="6.5546875" style="10" customWidth="1"/>
    <col min="13" max="13" width="6.5546875" style="11" customWidth="1"/>
    <col min="14" max="14" width="6.5546875" style="20" customWidth="1"/>
    <col min="15" max="15" width="6.5546875" style="22" customWidth="1"/>
    <col min="16" max="16" width="6.5546875" style="24" customWidth="1"/>
    <col min="17" max="17" width="6.5546875" style="26" customWidth="1"/>
    <col min="18" max="18" width="6.5546875" style="166" customWidth="1"/>
    <col min="19" max="19" width="6.5546875" style="164" customWidth="1"/>
    <col min="20" max="20" width="6.5546875" style="162" customWidth="1"/>
    <col min="21" max="21" width="6.5546875" style="160" customWidth="1"/>
    <col min="22" max="22" width="6.5546875" style="8" customWidth="1"/>
    <col min="23" max="23" width="6.5546875" style="9" customWidth="1"/>
    <col min="24" max="24" width="6.5546875" style="10" customWidth="1"/>
    <col min="25" max="25" width="6.5546875" style="11" customWidth="1"/>
    <col min="26" max="26" width="6.5546875" style="20" customWidth="1"/>
    <col min="27" max="27" width="6.5546875" style="22" customWidth="1"/>
    <col min="28" max="28" width="6.5546875" style="24" customWidth="1"/>
    <col min="29" max="29" width="6.5546875" style="26" customWidth="1"/>
    <col min="30" max="30" width="6.5546875" style="166" customWidth="1"/>
    <col min="31" max="31" width="6.5546875" style="164" customWidth="1"/>
    <col min="32" max="32" width="6.5546875" style="162" customWidth="1"/>
    <col min="33" max="33" width="6.5546875" style="160" customWidth="1"/>
    <col min="34" max="34" width="6.5546875" style="8" customWidth="1"/>
    <col min="35" max="35" width="6.5546875" style="9" customWidth="1"/>
    <col min="36" max="36" width="6.5546875" style="10" customWidth="1"/>
    <col min="37" max="37" width="6.5546875" style="11" customWidth="1"/>
    <col min="38" max="38" width="6.5546875" style="20" customWidth="1"/>
    <col min="39" max="39" width="6.5546875" style="22" customWidth="1"/>
    <col min="40" max="40" width="6.5546875" style="24" customWidth="1"/>
    <col min="41" max="41" width="6.5546875" style="26" customWidth="1"/>
    <col min="42" max="42" width="6.5546875" style="166" customWidth="1"/>
    <col min="43" max="43" width="6.5546875" style="164" customWidth="1"/>
    <col min="44" max="44" width="6.5546875" style="162" customWidth="1"/>
    <col min="45" max="45" width="6.5546875" style="160" customWidth="1"/>
    <col min="46" max="46" width="6.5546875" style="8" customWidth="1"/>
    <col min="47" max="47" width="6.5546875" style="9" customWidth="1"/>
    <col min="48" max="48" width="6.5546875" style="10" customWidth="1"/>
    <col min="49" max="49" width="9" style="11" customWidth="1"/>
    <col min="50" max="16384" width="8.6640625" style="12"/>
  </cols>
  <sheetData>
    <row r="1" spans="1:49" s="29" customFormat="1" ht="14.7" customHeight="1" x14ac:dyDescent="0.3">
      <c r="A1" s="28" t="s">
        <v>70</v>
      </c>
      <c r="B1" s="247" t="s">
        <v>71</v>
      </c>
      <c r="C1" s="247"/>
      <c r="D1" s="247"/>
      <c r="E1" s="247"/>
      <c r="F1" s="245" t="s">
        <v>72</v>
      </c>
      <c r="G1" s="245"/>
      <c r="H1" s="245"/>
      <c r="I1" s="245"/>
      <c r="J1" s="246" t="s">
        <v>73</v>
      </c>
      <c r="K1" s="246"/>
      <c r="L1" s="246"/>
      <c r="M1" s="246"/>
      <c r="N1" s="247" t="s">
        <v>74</v>
      </c>
      <c r="O1" s="247"/>
      <c r="P1" s="247"/>
      <c r="Q1" s="247"/>
      <c r="R1" s="245" t="s">
        <v>75</v>
      </c>
      <c r="S1" s="245"/>
      <c r="T1" s="245"/>
      <c r="U1" s="245"/>
      <c r="V1" s="246" t="s">
        <v>76</v>
      </c>
      <c r="W1" s="246"/>
      <c r="X1" s="246"/>
      <c r="Y1" s="246"/>
      <c r="Z1" s="247" t="s">
        <v>77</v>
      </c>
      <c r="AA1" s="247"/>
      <c r="AB1" s="247"/>
      <c r="AC1" s="247"/>
      <c r="AD1" s="245" t="s">
        <v>78</v>
      </c>
      <c r="AE1" s="245"/>
      <c r="AF1" s="245"/>
      <c r="AG1" s="245"/>
      <c r="AH1" s="246" t="s">
        <v>79</v>
      </c>
      <c r="AI1" s="246"/>
      <c r="AJ1" s="246"/>
      <c r="AK1" s="246"/>
      <c r="AL1" s="247" t="s">
        <v>80</v>
      </c>
      <c r="AM1" s="247"/>
      <c r="AN1" s="247"/>
      <c r="AO1" s="247"/>
      <c r="AP1" s="245" t="s">
        <v>81</v>
      </c>
      <c r="AQ1" s="245"/>
      <c r="AR1" s="245"/>
      <c r="AS1" s="245"/>
      <c r="AT1" s="246" t="s">
        <v>82</v>
      </c>
      <c r="AU1" s="246"/>
      <c r="AV1" s="246"/>
      <c r="AW1" s="246"/>
    </row>
    <row r="2" spans="1:49" s="18" customFormat="1" ht="42" customHeight="1" thickBot="1" x14ac:dyDescent="0.35">
      <c r="A2" s="27" t="s">
        <v>83</v>
      </c>
      <c r="B2" s="19" t="s">
        <v>12</v>
      </c>
      <c r="C2" s="21" t="s">
        <v>33</v>
      </c>
      <c r="D2" s="23" t="s">
        <v>47</v>
      </c>
      <c r="E2" s="25" t="s">
        <v>84</v>
      </c>
      <c r="F2" s="165" t="s">
        <v>12</v>
      </c>
      <c r="G2" s="163" t="s">
        <v>33</v>
      </c>
      <c r="H2" s="161" t="s">
        <v>47</v>
      </c>
      <c r="I2" s="159" t="s">
        <v>85</v>
      </c>
      <c r="J2" s="15" t="s">
        <v>12</v>
      </c>
      <c r="K2" s="16" t="s">
        <v>33</v>
      </c>
      <c r="L2" s="17" t="s">
        <v>47</v>
      </c>
      <c r="M2" s="14" t="s">
        <v>86</v>
      </c>
      <c r="N2" s="19" t="s">
        <v>12</v>
      </c>
      <c r="O2" s="21" t="s">
        <v>33</v>
      </c>
      <c r="P2" s="23" t="s">
        <v>47</v>
      </c>
      <c r="Q2" s="25" t="s">
        <v>87</v>
      </c>
      <c r="R2" s="165" t="s">
        <v>12</v>
      </c>
      <c r="S2" s="163" t="s">
        <v>33</v>
      </c>
      <c r="T2" s="161" t="s">
        <v>47</v>
      </c>
      <c r="U2" s="159" t="s">
        <v>88</v>
      </c>
      <c r="V2" s="15" t="s">
        <v>12</v>
      </c>
      <c r="W2" s="16" t="s">
        <v>33</v>
      </c>
      <c r="X2" s="17" t="s">
        <v>47</v>
      </c>
      <c r="Y2" s="14" t="s">
        <v>89</v>
      </c>
      <c r="Z2" s="19" t="s">
        <v>12</v>
      </c>
      <c r="AA2" s="21" t="s">
        <v>33</v>
      </c>
      <c r="AB2" s="23" t="s">
        <v>47</v>
      </c>
      <c r="AC2" s="25" t="s">
        <v>90</v>
      </c>
      <c r="AD2" s="165" t="s">
        <v>12</v>
      </c>
      <c r="AE2" s="163" t="s">
        <v>33</v>
      </c>
      <c r="AF2" s="161" t="s">
        <v>47</v>
      </c>
      <c r="AG2" s="159" t="s">
        <v>91</v>
      </c>
      <c r="AH2" s="15" t="s">
        <v>12</v>
      </c>
      <c r="AI2" s="16" t="s">
        <v>33</v>
      </c>
      <c r="AJ2" s="17" t="s">
        <v>47</v>
      </c>
      <c r="AK2" s="14" t="s">
        <v>92</v>
      </c>
      <c r="AL2" s="19" t="s">
        <v>12</v>
      </c>
      <c r="AM2" s="21" t="s">
        <v>33</v>
      </c>
      <c r="AN2" s="23" t="s">
        <v>47</v>
      </c>
      <c r="AO2" s="25" t="s">
        <v>93</v>
      </c>
      <c r="AP2" s="165" t="s">
        <v>12</v>
      </c>
      <c r="AQ2" s="163" t="s">
        <v>33</v>
      </c>
      <c r="AR2" s="161" t="s">
        <v>47</v>
      </c>
      <c r="AS2" s="159" t="s">
        <v>94</v>
      </c>
      <c r="AT2" s="15" t="s">
        <v>12</v>
      </c>
      <c r="AU2" s="16" t="s">
        <v>33</v>
      </c>
      <c r="AV2" s="17" t="s">
        <v>47</v>
      </c>
      <c r="AW2" s="14" t="s">
        <v>95</v>
      </c>
    </row>
    <row r="3" spans="1:49" x14ac:dyDescent="0.3">
      <c r="A3" s="30" t="s">
        <v>96</v>
      </c>
      <c r="B3" s="216">
        <f>COUNTIF(LogBackground!$B$2:$B$1878,CONCATENATE($A3,B$2,1))</f>
        <v>0</v>
      </c>
      <c r="C3" s="204">
        <f>COUNTIF(LogBackground!$B$2:$B$1878,CONCATENATE($A3,C$2,1))</f>
        <v>0</v>
      </c>
      <c r="D3" s="205">
        <f>COUNTIF(LogBackground!$B$2:$B$1878,CONCATENATE($A3,D$2,1))</f>
        <v>0</v>
      </c>
      <c r="E3" s="206">
        <f t="shared" ref="E3:E50" si="0">SUM(B3:D3)</f>
        <v>0</v>
      </c>
      <c r="F3" s="216">
        <f>COUNTIF(LogBackground!$B$2:$B$1878,CONCATENATE($A3,F$2,2))</f>
        <v>0</v>
      </c>
      <c r="G3" s="208">
        <f>COUNTIF(LogBackground!$B$2:$B$1878,CONCATENATE($A3,G$2,2))</f>
        <v>0</v>
      </c>
      <c r="H3" s="209">
        <f>COUNTIF(LogBackground!$B$2:$B$1878,CONCATENATE($A3,H$2,2))</f>
        <v>0</v>
      </c>
      <c r="I3" s="210">
        <f t="shared" ref="I3:I50" si="1">SUM(F3:H3)</f>
        <v>0</v>
      </c>
      <c r="J3" s="216">
        <f>COUNTIF(LogBackground!$B$2:$B$1878,CONCATENATE($A3,J$2,3))</f>
        <v>0</v>
      </c>
      <c r="K3" s="212">
        <f>COUNTIF(LogBackground!$B$2:$B$1878,CONCATENATE($A3,K$2,3))</f>
        <v>0</v>
      </c>
      <c r="L3" s="213">
        <f>COUNTIF(LogBackground!$B$2:$B$1878,CONCATENATE($A3,L$2,3))</f>
        <v>0</v>
      </c>
      <c r="M3" s="214">
        <f t="shared" ref="M3:M50" si="2">SUM(J3:L3)</f>
        <v>0</v>
      </c>
      <c r="N3" s="216">
        <f>COUNTIF(LogBackground!$B$2:$B$1878,CONCATENATE($A3,N$2,4))</f>
        <v>0</v>
      </c>
      <c r="O3" s="204">
        <f>COUNTIF(LogBackground!$B$2:$B$1878,CONCATENATE($A3,O$2,4))</f>
        <v>0</v>
      </c>
      <c r="P3" s="205">
        <f>COUNTIF(LogBackground!$B$2:$B$1878,CONCATENATE($A3,P$2,4))</f>
        <v>0</v>
      </c>
      <c r="Q3" s="206">
        <f t="shared" ref="Q3:Q50" si="3">SUM(N3:P3)</f>
        <v>0</v>
      </c>
      <c r="R3" s="216">
        <f>COUNTIF(LogBackground!$B$2:$B$1878,CONCATENATE($A3,R$2,5))</f>
        <v>0</v>
      </c>
      <c r="S3" s="208">
        <f>COUNTIF(LogBackground!$B$2:$B$1878,CONCATENATE($A3,S$2,5))</f>
        <v>0</v>
      </c>
      <c r="T3" s="209">
        <f>COUNTIF(LogBackground!$B$2:$B$1878,CONCATENATE($A3,T$2,5))</f>
        <v>0</v>
      </c>
      <c r="U3" s="210">
        <f t="shared" ref="U3:U50" si="4">SUM(R3:T3)</f>
        <v>0</v>
      </c>
      <c r="V3" s="216">
        <f>COUNTIF(LogBackground!$B$2:$B$1878,CONCATENATE($A3,V$2,6))</f>
        <v>0</v>
      </c>
      <c r="W3" s="212">
        <f>COUNTIF(LogBackground!$B$2:$B$1878,CONCATENATE($A3,W$2,6))</f>
        <v>0</v>
      </c>
      <c r="X3" s="213">
        <f>COUNTIF(LogBackground!$B$2:$B$1878,CONCATENATE($A3,X$2,6))</f>
        <v>0</v>
      </c>
      <c r="Y3" s="214">
        <f t="shared" ref="Y3:Y50" si="5">SUM(V3:X3)</f>
        <v>0</v>
      </c>
      <c r="Z3" s="217">
        <f>COUNTIF(LogBackground!$B$2:$B$1878,CONCATENATE($A3,Z$2,7))</f>
        <v>0</v>
      </c>
      <c r="AA3" s="215">
        <f>COUNTIF(LogBackground!$B$2:$B$1878,CONCATENATE($A3,AA$2,7))</f>
        <v>0</v>
      </c>
      <c r="AB3" s="215">
        <f>COUNTIF(LogBackground!$B$2:$B$1878,CONCATENATE($A3,AB$2,7))</f>
        <v>0</v>
      </c>
      <c r="AC3" s="206">
        <f t="shared" ref="AC3:AC15" si="6">SUM(Z3:AB3)</f>
        <v>0</v>
      </c>
      <c r="AD3" s="216">
        <f>COUNTIF(LogBackground!$B$2:$B$1878,CONCATENATE($A3,AD$2,8))</f>
        <v>0</v>
      </c>
      <c r="AE3" s="208">
        <f>COUNTIF(LogBackground!$B$2:$B$1878,CONCATENATE($A3,AE$2,8))</f>
        <v>0</v>
      </c>
      <c r="AF3" s="209">
        <f>COUNTIF(LogBackground!$B$2:$B$1878,CONCATENATE($A3,AF$2,8))</f>
        <v>0</v>
      </c>
      <c r="AG3" s="210">
        <f t="shared" ref="AG3:AG19" si="7">SUM(AD3:AF3)</f>
        <v>0</v>
      </c>
      <c r="AH3" s="216">
        <f>COUNTIF(LogBackground!$B$2:$B$1878,CONCATENATE($A3,AH$2,9))</f>
        <v>0</v>
      </c>
      <c r="AI3" s="212">
        <f>COUNTIF(LogBackground!$B$2:$B$1878,CONCATENATE($A3,AI$2,9))</f>
        <v>0</v>
      </c>
      <c r="AJ3" s="213">
        <f>COUNTIF(LogBackground!$B$2:$B$1878,CONCATENATE($A3,AJ$2,9))</f>
        <v>0</v>
      </c>
      <c r="AK3" s="214">
        <f t="shared" ref="AK3:AK19" si="8">SUM(AH3:AJ3)</f>
        <v>0</v>
      </c>
      <c r="AL3" s="216">
        <f>COUNTIF(LogBackground!$B$2:$B$1878,CONCATENATE($A3,AL$2,10))</f>
        <v>0</v>
      </c>
      <c r="AM3" s="204">
        <f>COUNTIF(LogBackground!$B$2:$B$1878,CONCATENATE($A3,AM$2,10))</f>
        <v>0</v>
      </c>
      <c r="AN3" s="205">
        <f>COUNTIF(LogBackground!$B$2:$B$1878,CONCATENATE($A3,AN$2,10))</f>
        <v>0</v>
      </c>
      <c r="AO3" s="206">
        <f t="shared" ref="AO3:AO50" si="9">SUM(AL3:AN3)</f>
        <v>0</v>
      </c>
      <c r="AP3" s="216">
        <f>COUNTIF(LogBackground!$B$2:$B$1878,CONCATENATE($A3,AP$2,11))</f>
        <v>0</v>
      </c>
      <c r="AQ3" s="208">
        <f>COUNTIF(LogBackground!$B$2:$B$1878,CONCATENATE($A3,AQ$2,11))</f>
        <v>0</v>
      </c>
      <c r="AR3" s="209">
        <f>COUNTIF(LogBackground!$B$2:$B$1878,CONCATENATE($A3,AR$2,11))</f>
        <v>0</v>
      </c>
      <c r="AS3" s="210">
        <f t="shared" ref="AS3:AS22" si="10">SUM(AP3:AR3)</f>
        <v>0</v>
      </c>
      <c r="AT3" s="216">
        <f>COUNTIF(LogBackground!$B$2:$B$1878,CONCATENATE($A3,AT$2,12))</f>
        <v>0</v>
      </c>
      <c r="AU3" s="212">
        <f>COUNTIF(LogBackground!$B$2:$B$1878,CONCATENATE($A3,AU$2,12))</f>
        <v>0</v>
      </c>
      <c r="AV3" s="213">
        <f>COUNTIF(LogBackground!$B$2:$B$1878,CONCATENATE($A3,AV$2,12))</f>
        <v>0</v>
      </c>
      <c r="AW3" s="214">
        <f t="shared" ref="AW3:AW20" si="11">SUM(AT3:AV3)</f>
        <v>0</v>
      </c>
    </row>
    <row r="4" spans="1:49" x14ac:dyDescent="0.3">
      <c r="A4" s="31" t="s">
        <v>97</v>
      </c>
      <c r="B4" s="216">
        <f>COUNTIF(LogBackground!$B$2:$B$1878,CONCATENATE($A4,B$2,1))</f>
        <v>0</v>
      </c>
      <c r="C4" s="204">
        <f>COUNTIF(LogBackground!$B$2:$B$1878,CONCATENATE($A4,C$2,1))</f>
        <v>0</v>
      </c>
      <c r="D4" s="205">
        <f>COUNTIF(LogBackground!$B$2:$B$1878,CONCATENATE($A4,D$2,1))</f>
        <v>0</v>
      </c>
      <c r="E4" s="206">
        <f t="shared" si="0"/>
        <v>0</v>
      </c>
      <c r="F4" s="216">
        <f>COUNTIF(LogBackground!$B$2:$B$1878,CONCATENATE($A4,F$2,2))</f>
        <v>0</v>
      </c>
      <c r="G4" s="208">
        <f>COUNTIF(LogBackground!$B$2:$B$1878,CONCATENATE($A4,G$2,2))</f>
        <v>0</v>
      </c>
      <c r="H4" s="209">
        <f>COUNTIF(LogBackground!$B$2:$B$1878,CONCATENATE($A4,H$2,2))</f>
        <v>0</v>
      </c>
      <c r="I4" s="210">
        <f t="shared" si="1"/>
        <v>0</v>
      </c>
      <c r="J4" s="216">
        <f>COUNTIF(LogBackground!$B$2:$B$1878,CONCATENATE($A4,J$2,3))</f>
        <v>0</v>
      </c>
      <c r="K4" s="212">
        <f>COUNTIF(LogBackground!$B$2:$B$1878,CONCATENATE($A4,K$2,3))</f>
        <v>0</v>
      </c>
      <c r="L4" s="213">
        <f>COUNTIF(LogBackground!$B$2:$B$1878,CONCATENATE($A4,L$2,3))</f>
        <v>0</v>
      </c>
      <c r="M4" s="214">
        <f t="shared" si="2"/>
        <v>0</v>
      </c>
      <c r="N4" s="216">
        <f>COUNTIF(LogBackground!$B$2:$B$1878,CONCATENATE($A4,N$2,4))</f>
        <v>0</v>
      </c>
      <c r="O4" s="204">
        <f>COUNTIF(LogBackground!$B$2:$B$1878,CONCATENATE($A4,O$2,4))</f>
        <v>0</v>
      </c>
      <c r="P4" s="205">
        <f>COUNTIF(LogBackground!$B$2:$B$1878,CONCATENATE($A4,P$2,4))</f>
        <v>0</v>
      </c>
      <c r="Q4" s="206">
        <f t="shared" si="3"/>
        <v>0</v>
      </c>
      <c r="R4" s="216">
        <f>COUNTIF(LogBackground!$B$2:$B$1878,CONCATENATE($A4,R$2,5))</f>
        <v>0</v>
      </c>
      <c r="S4" s="208">
        <f>COUNTIF(LogBackground!$B$2:$B$1878,CONCATENATE($A4,S$2,5))</f>
        <v>0</v>
      </c>
      <c r="T4" s="209">
        <f>COUNTIF(LogBackground!$B$2:$B$1878,CONCATENATE($A4,T$2,5))</f>
        <v>0</v>
      </c>
      <c r="U4" s="210">
        <f t="shared" si="4"/>
        <v>0</v>
      </c>
      <c r="V4" s="216">
        <f>COUNTIF(LogBackground!$B$2:$B$1878,CONCATENATE($A4,V$2,6))</f>
        <v>0</v>
      </c>
      <c r="W4" s="212">
        <f>COUNTIF(LogBackground!$B$2:$B$1878,CONCATENATE($A4,W$2,6))</f>
        <v>0</v>
      </c>
      <c r="X4" s="213">
        <f>COUNTIF(LogBackground!$B$2:$B$1878,CONCATENATE($A4,X$2,6))</f>
        <v>0</v>
      </c>
      <c r="Y4" s="214">
        <f t="shared" si="5"/>
        <v>0</v>
      </c>
      <c r="Z4" s="217">
        <f>COUNTIF(LogBackground!$B$2:$B$1878,CONCATENATE($A4,Z$2,7))</f>
        <v>0</v>
      </c>
      <c r="AA4" s="215">
        <f>COUNTIF(LogBackground!$B$2:$B$1878,CONCATENATE($A4,AA$2,7))</f>
        <v>0</v>
      </c>
      <c r="AB4" s="215">
        <f>COUNTIF(LogBackground!$B$2:$B$1878,CONCATENATE($A4,AB$2,7))</f>
        <v>0</v>
      </c>
      <c r="AC4" s="206">
        <f t="shared" si="6"/>
        <v>0</v>
      </c>
      <c r="AD4" s="216">
        <f>COUNTIF(LogBackground!$B$2:$B$1878,CONCATENATE($A4,AD$2,8))</f>
        <v>0</v>
      </c>
      <c r="AE4" s="208">
        <f>COUNTIF(LogBackground!$B$2:$B$1878,CONCATENATE($A4,AE$2,8))</f>
        <v>0</v>
      </c>
      <c r="AF4" s="209">
        <f>COUNTIF(LogBackground!$B$2:$B$1878,CONCATENATE($A4,AF$2,8))</f>
        <v>0</v>
      </c>
      <c r="AG4" s="210">
        <f t="shared" si="7"/>
        <v>0</v>
      </c>
      <c r="AH4" s="216">
        <f>COUNTIF(LogBackground!$B$2:$B$1878,CONCATENATE($A4,AH$2,9))</f>
        <v>0</v>
      </c>
      <c r="AI4" s="212">
        <f>COUNTIF(LogBackground!$B$2:$B$1878,CONCATENATE($A4,AI$2,9))</f>
        <v>0</v>
      </c>
      <c r="AJ4" s="213">
        <f>COUNTIF(LogBackground!$B$2:$B$1878,CONCATENATE($A4,AJ$2,9))</f>
        <v>0</v>
      </c>
      <c r="AK4" s="214">
        <f t="shared" si="8"/>
        <v>0</v>
      </c>
      <c r="AL4" s="216">
        <f>COUNTIF(LogBackground!$B$2:$B$1878,CONCATENATE($A4,AL$2,10))</f>
        <v>0</v>
      </c>
      <c r="AM4" s="204">
        <f>COUNTIF(LogBackground!$B$2:$B$1878,CONCATENATE($A4,AM$2,10))</f>
        <v>0</v>
      </c>
      <c r="AN4" s="205">
        <f>COUNTIF(LogBackground!$B$2:$B$1878,CONCATENATE($A4,AN$2,10))</f>
        <v>0</v>
      </c>
      <c r="AO4" s="206">
        <f t="shared" si="9"/>
        <v>0</v>
      </c>
      <c r="AP4" s="216">
        <f>COUNTIF(LogBackground!$B$2:$B$1878,CONCATENATE($A4,AP$2,11))</f>
        <v>0</v>
      </c>
      <c r="AQ4" s="208">
        <f>COUNTIF(LogBackground!$B$2:$B$1878,CONCATENATE($A4,AQ$2,11))</f>
        <v>0</v>
      </c>
      <c r="AR4" s="209">
        <f>COUNTIF(LogBackground!$B$2:$B$1878,CONCATENATE($A4,AR$2,11))</f>
        <v>0</v>
      </c>
      <c r="AS4" s="210">
        <f t="shared" si="10"/>
        <v>0</v>
      </c>
      <c r="AT4" s="216">
        <f>COUNTIF(LogBackground!$B$2:$B$1878,CONCATENATE($A4,AT$2,12))</f>
        <v>0</v>
      </c>
      <c r="AU4" s="212">
        <f>COUNTIF(LogBackground!$B$2:$B$1878,CONCATENATE($A4,AU$2,12))</f>
        <v>0</v>
      </c>
      <c r="AV4" s="213">
        <f>COUNTIF(LogBackground!$B$2:$B$1878,CONCATENATE($A4,AV$2,12))</f>
        <v>0</v>
      </c>
      <c r="AW4" s="214">
        <f t="shared" si="11"/>
        <v>0</v>
      </c>
    </row>
    <row r="5" spans="1:49" x14ac:dyDescent="0.3">
      <c r="A5" s="32" t="s">
        <v>98</v>
      </c>
      <c r="B5" s="203">
        <f>COUNTIF(LogBackground!$B$2:$B$1878,CONCATENATE($A5,B$2,1))</f>
        <v>0</v>
      </c>
      <c r="C5" s="204">
        <f>COUNTIF(LogBackground!$B$2:$B$1878,CONCATENATE($A5,C$2,1))</f>
        <v>0</v>
      </c>
      <c r="D5" s="205">
        <f>COUNTIF(LogBackground!$B$2:$B$1878,CONCATENATE($A5,D$2,1))</f>
        <v>0</v>
      </c>
      <c r="E5" s="206">
        <f t="shared" si="0"/>
        <v>0</v>
      </c>
      <c r="F5" s="207">
        <f>COUNTIF(LogBackground!$B$2:$B$1878,CONCATENATE($A5,F$2,2))</f>
        <v>0</v>
      </c>
      <c r="G5" s="208">
        <f>COUNTIF(LogBackground!$B$2:$B$1878,CONCATENATE($A5,G$2,2))</f>
        <v>0</v>
      </c>
      <c r="H5" s="209">
        <f>COUNTIF(LogBackground!$B$2:$B$1878,CONCATENATE($A5,H$2,2))</f>
        <v>0</v>
      </c>
      <c r="I5" s="210">
        <f t="shared" si="1"/>
        <v>0</v>
      </c>
      <c r="J5" s="211">
        <f>COUNTIF(LogBackground!$B$2:$B$1878,CONCATENATE($A5,J$2,3))</f>
        <v>0</v>
      </c>
      <c r="K5" s="212">
        <f>COUNTIF(LogBackground!$B$2:$B$1878,CONCATENATE($A5,K$2,3))</f>
        <v>0</v>
      </c>
      <c r="L5" s="213">
        <f>COUNTIF(LogBackground!$B$2:$B$1878,CONCATENATE($A5,L$2,3))</f>
        <v>0</v>
      </c>
      <c r="M5" s="214">
        <f t="shared" si="2"/>
        <v>0</v>
      </c>
      <c r="N5" s="203">
        <f>COUNTIF(LogBackground!$B$2:$B$1878,CONCATENATE($A5,N$2,4))</f>
        <v>0</v>
      </c>
      <c r="O5" s="204">
        <f>COUNTIF(LogBackground!$B$2:$B$1878,CONCATENATE($A5,O$2,4))</f>
        <v>0</v>
      </c>
      <c r="P5" s="205">
        <f>COUNTIF(LogBackground!$B$2:$B$1878,CONCATENATE($A5,P$2,4))</f>
        <v>0</v>
      </c>
      <c r="Q5" s="206">
        <f t="shared" si="3"/>
        <v>0</v>
      </c>
      <c r="R5" s="207">
        <f>COUNTIF(LogBackground!$B$2:$B$1878,CONCATENATE($A5,R$2,5))</f>
        <v>0</v>
      </c>
      <c r="S5" s="208">
        <f>COUNTIF(LogBackground!$B$2:$B$1878,CONCATENATE($A5,S$2,5))</f>
        <v>0</v>
      </c>
      <c r="T5" s="209">
        <f>COUNTIF(LogBackground!$B$2:$B$1878,CONCATENATE($A5,T$2,5))</f>
        <v>0</v>
      </c>
      <c r="U5" s="210">
        <f t="shared" si="4"/>
        <v>0</v>
      </c>
      <c r="V5" s="211">
        <f>COUNTIF(LogBackground!$B$2:$B$1878,CONCATENATE($A5,V$2,6))</f>
        <v>0</v>
      </c>
      <c r="W5" s="212">
        <f>COUNTIF(LogBackground!$B$2:$B$1878,CONCATENATE($A5,W$2,6))</f>
        <v>0</v>
      </c>
      <c r="X5" s="213">
        <f>COUNTIF(LogBackground!$B$2:$B$1878,CONCATENATE($A5,X$2,6))</f>
        <v>0</v>
      </c>
      <c r="Y5" s="214">
        <f t="shared" si="5"/>
        <v>0</v>
      </c>
      <c r="Z5" s="215">
        <f>COUNTIF(LogBackground!$B$2:$B$1878,CONCATENATE($A5,Z$2,7))</f>
        <v>0</v>
      </c>
      <c r="AA5" s="215">
        <f>COUNTIF(LogBackground!$B$2:$B$1878,CONCATENATE($A5,AA$2,7))</f>
        <v>0</v>
      </c>
      <c r="AB5" s="215">
        <f>COUNTIF(LogBackground!$B$2:$B$1878,CONCATENATE($A5,AB$2,7))</f>
        <v>0</v>
      </c>
      <c r="AC5" s="206">
        <f t="shared" si="6"/>
        <v>0</v>
      </c>
      <c r="AD5" s="207">
        <f>COUNTIF(LogBackground!$B$2:$B$1878,CONCATENATE($A5,AD$2,8))</f>
        <v>0</v>
      </c>
      <c r="AE5" s="208">
        <f>COUNTIF(LogBackground!$B$2:$B$1878,CONCATENATE($A5,AE$2,8))</f>
        <v>0</v>
      </c>
      <c r="AF5" s="209">
        <f>COUNTIF(LogBackground!$B$2:$B$1878,CONCATENATE($A5,AF$2,8))</f>
        <v>0</v>
      </c>
      <c r="AG5" s="210">
        <f t="shared" si="7"/>
        <v>0</v>
      </c>
      <c r="AH5" s="211">
        <f>COUNTIF(LogBackground!$B$2:$B$1878,CONCATENATE($A5,AH$2,9))</f>
        <v>0</v>
      </c>
      <c r="AI5" s="212">
        <f>COUNTIF(LogBackground!$B$2:$B$1878,CONCATENATE($A5,AI$2,9))</f>
        <v>0</v>
      </c>
      <c r="AJ5" s="213">
        <f>COUNTIF(LogBackground!$B$2:$B$1878,CONCATENATE($A5,AJ$2,9))</f>
        <v>0</v>
      </c>
      <c r="AK5" s="214">
        <f t="shared" si="8"/>
        <v>0</v>
      </c>
      <c r="AL5" s="203">
        <f>COUNTIF(LogBackground!$B$2:$B$1878,CONCATENATE($A5,AL$2,10))</f>
        <v>0</v>
      </c>
      <c r="AM5" s="204">
        <f>COUNTIF(LogBackground!$B$2:$B$1878,CONCATENATE($A5,AM$2,10))</f>
        <v>0</v>
      </c>
      <c r="AN5" s="205">
        <f>COUNTIF(LogBackground!$B$2:$B$1878,CONCATENATE($A5,AN$2,10))</f>
        <v>0</v>
      </c>
      <c r="AO5" s="206">
        <f t="shared" si="9"/>
        <v>0</v>
      </c>
      <c r="AP5" s="207">
        <f>COUNTIF(LogBackground!$B$2:$B$1878,CONCATENATE($A5,AP$2,11))</f>
        <v>0</v>
      </c>
      <c r="AQ5" s="208">
        <f>COUNTIF(LogBackground!$B$2:$B$1878,CONCATENATE($A5,AQ$2,11))</f>
        <v>0</v>
      </c>
      <c r="AR5" s="209">
        <f>COUNTIF(LogBackground!$B$2:$B$1878,CONCATENATE($A5,AR$2,11))</f>
        <v>0</v>
      </c>
      <c r="AS5" s="210">
        <f t="shared" si="10"/>
        <v>0</v>
      </c>
      <c r="AT5" s="211">
        <f>COUNTIF(LogBackground!$B$2:$B$1878,CONCATENATE($A5,AT$2,12))</f>
        <v>0</v>
      </c>
      <c r="AU5" s="212">
        <f>COUNTIF(LogBackground!$B$2:$B$1878,CONCATENATE($A5,AU$2,12))</f>
        <v>0</v>
      </c>
      <c r="AV5" s="213">
        <f>COUNTIF(LogBackground!$B$2:$B$1878,CONCATENATE($A5,AV$2,12))</f>
        <v>0</v>
      </c>
      <c r="AW5" s="214">
        <f t="shared" si="11"/>
        <v>0</v>
      </c>
    </row>
    <row r="6" spans="1:49" ht="28.8" x14ac:dyDescent="0.3">
      <c r="A6" s="31" t="s">
        <v>99</v>
      </c>
      <c r="B6" s="216">
        <f>COUNTIF(LogBackground!$B$2:$B$1878,CONCATENATE($A6,B$2,1))</f>
        <v>0</v>
      </c>
      <c r="C6" s="204">
        <f>COUNTIF(LogBackground!$B$2:$B$1878,CONCATENATE($A6,C$2,1))</f>
        <v>0</v>
      </c>
      <c r="D6" s="205">
        <f>COUNTIF(LogBackground!$B$2:$B$1878,CONCATENATE($A6,D$2,1))</f>
        <v>0</v>
      </c>
      <c r="E6" s="206">
        <f t="shared" si="0"/>
        <v>0</v>
      </c>
      <c r="F6" s="216">
        <f>COUNTIF(LogBackground!$B$2:$B$1878,CONCATENATE($A6,F$2,2))</f>
        <v>0</v>
      </c>
      <c r="G6" s="208">
        <f>COUNTIF(LogBackground!$B$2:$B$1878,CONCATENATE($A6,G$2,2))</f>
        <v>0</v>
      </c>
      <c r="H6" s="209">
        <f>COUNTIF(LogBackground!$B$2:$B$1878,CONCATENATE($A6,H$2,2))</f>
        <v>0</v>
      </c>
      <c r="I6" s="210">
        <f t="shared" si="1"/>
        <v>0</v>
      </c>
      <c r="J6" s="216">
        <f>COUNTIF(LogBackground!$B$2:$B$1878,CONCATENATE($A6,J$2,3))</f>
        <v>0</v>
      </c>
      <c r="K6" s="212">
        <f>COUNTIF(LogBackground!$B$2:$B$1878,CONCATENATE($A6,K$2,3))</f>
        <v>0</v>
      </c>
      <c r="L6" s="213">
        <f>COUNTIF(LogBackground!$B$2:$B$1878,CONCATENATE($A6,L$2,3))</f>
        <v>0</v>
      </c>
      <c r="M6" s="214">
        <f t="shared" si="2"/>
        <v>0</v>
      </c>
      <c r="N6" s="216">
        <f>COUNTIF(LogBackground!$B$2:$B$1878,CONCATENATE($A6,N$2,4))</f>
        <v>0</v>
      </c>
      <c r="O6" s="204">
        <f>COUNTIF(LogBackground!$B$2:$B$1878,CONCATENATE($A6,O$2,4))</f>
        <v>0</v>
      </c>
      <c r="P6" s="205">
        <f>COUNTIF(LogBackground!$B$2:$B$1878,CONCATENATE($A6,P$2,4))</f>
        <v>0</v>
      </c>
      <c r="Q6" s="206">
        <f t="shared" si="3"/>
        <v>0</v>
      </c>
      <c r="R6" s="216">
        <f>COUNTIF(LogBackground!$B$2:$B$1878,CONCATENATE($A6,R$2,5))</f>
        <v>0</v>
      </c>
      <c r="S6" s="208">
        <f>COUNTIF(LogBackground!$B$2:$B$1878,CONCATENATE($A6,S$2,5))</f>
        <v>0</v>
      </c>
      <c r="T6" s="209">
        <f>COUNTIF(LogBackground!$B$2:$B$1878,CONCATENATE($A6,T$2,5))</f>
        <v>0</v>
      </c>
      <c r="U6" s="210">
        <f t="shared" si="4"/>
        <v>0</v>
      </c>
      <c r="V6" s="216">
        <f>COUNTIF(LogBackground!$B$2:$B$1878,CONCATENATE($A6,V$2,6))</f>
        <v>0</v>
      </c>
      <c r="W6" s="212">
        <f>COUNTIF(LogBackground!$B$2:$B$1878,CONCATENATE($A6,W$2,6))</f>
        <v>0</v>
      </c>
      <c r="X6" s="213">
        <f>COUNTIF(LogBackground!$B$2:$B$1878,CONCATENATE($A6,X$2,6))</f>
        <v>0</v>
      </c>
      <c r="Y6" s="214">
        <f t="shared" si="5"/>
        <v>0</v>
      </c>
      <c r="Z6" s="217">
        <f>COUNTIF(LogBackground!$B$2:$B$1878,CONCATENATE($A6,Z$2,7))</f>
        <v>0</v>
      </c>
      <c r="AA6" s="215">
        <f>COUNTIF(LogBackground!$B$2:$B$1878,CONCATENATE($A6,AA$2,7))</f>
        <v>0</v>
      </c>
      <c r="AB6" s="215">
        <f>COUNTIF(LogBackground!$B$2:$B$1878,CONCATENATE($A6,AB$2,7))</f>
        <v>0</v>
      </c>
      <c r="AC6" s="206">
        <f t="shared" si="6"/>
        <v>0</v>
      </c>
      <c r="AD6" s="216">
        <f>COUNTIF(LogBackground!$B$2:$B$1878,CONCATENATE($A6,AD$2,8))</f>
        <v>0</v>
      </c>
      <c r="AE6" s="208">
        <f>COUNTIF(LogBackground!$B$2:$B$1878,CONCATENATE($A6,AE$2,8))</f>
        <v>0</v>
      </c>
      <c r="AF6" s="209">
        <f>COUNTIF(LogBackground!$B$2:$B$1878,CONCATENATE($A6,AF$2,8))</f>
        <v>0</v>
      </c>
      <c r="AG6" s="210">
        <f t="shared" si="7"/>
        <v>0</v>
      </c>
      <c r="AH6" s="216">
        <f>COUNTIF(LogBackground!$B$2:$B$1878,CONCATENATE($A6,AH$2,9))</f>
        <v>0</v>
      </c>
      <c r="AI6" s="212">
        <f>COUNTIF(LogBackground!$B$2:$B$1878,CONCATENATE($A6,AI$2,9))</f>
        <v>0</v>
      </c>
      <c r="AJ6" s="213">
        <f>COUNTIF(LogBackground!$B$2:$B$1878,CONCATENATE($A6,AJ$2,9))</f>
        <v>0</v>
      </c>
      <c r="AK6" s="214">
        <f t="shared" si="8"/>
        <v>0</v>
      </c>
      <c r="AL6" s="216">
        <f>COUNTIF(LogBackground!$B$2:$B$1878,CONCATENATE($A6,AL$2,10))</f>
        <v>0</v>
      </c>
      <c r="AM6" s="204">
        <f>COUNTIF(LogBackground!$B$2:$B$1878,CONCATENATE($A6,AM$2,10))</f>
        <v>0</v>
      </c>
      <c r="AN6" s="205">
        <f>COUNTIF(LogBackground!$B$2:$B$1878,CONCATENATE($A6,AN$2,10))</f>
        <v>0</v>
      </c>
      <c r="AO6" s="206">
        <f t="shared" si="9"/>
        <v>0</v>
      </c>
      <c r="AP6" s="216">
        <f>COUNTIF(LogBackground!$B$2:$B$1878,CONCATENATE($A6,AP$2,11))</f>
        <v>0</v>
      </c>
      <c r="AQ6" s="208">
        <f>COUNTIF(LogBackground!$B$2:$B$1878,CONCATENATE($A6,AQ$2,11))</f>
        <v>0</v>
      </c>
      <c r="AR6" s="209">
        <f>COUNTIF(LogBackground!$B$2:$B$1878,CONCATENATE($A6,AR$2,11))</f>
        <v>0</v>
      </c>
      <c r="AS6" s="210">
        <f t="shared" si="10"/>
        <v>0</v>
      </c>
      <c r="AT6" s="216">
        <f>COUNTIF(LogBackground!$B$2:$B$1878,CONCATENATE($A6,AT$2,12))</f>
        <v>0</v>
      </c>
      <c r="AU6" s="212">
        <f>COUNTIF(LogBackground!$B$2:$B$1878,CONCATENATE($A6,AU$2,12))</f>
        <v>0</v>
      </c>
      <c r="AV6" s="213">
        <f>COUNTIF(LogBackground!$B$2:$B$1878,CONCATENATE($A6,AV$2,12))</f>
        <v>0</v>
      </c>
      <c r="AW6" s="214">
        <f t="shared" si="11"/>
        <v>0</v>
      </c>
    </row>
    <row r="7" spans="1:49" x14ac:dyDescent="0.3">
      <c r="A7" s="31" t="s">
        <v>100</v>
      </c>
      <c r="B7" s="203">
        <f>COUNTIF(LogBackground!$B$2:$B$1878,CONCATENATE($A7,B$2,1))</f>
        <v>0</v>
      </c>
      <c r="C7" s="204">
        <f>COUNTIF(LogBackground!$B$2:$B$1878,CONCATENATE($A7,C$2,1))</f>
        <v>0</v>
      </c>
      <c r="D7" s="205">
        <f>COUNTIF(LogBackground!$B$2:$B$1878,CONCATENATE($A7,D$2,1))</f>
        <v>0</v>
      </c>
      <c r="E7" s="206">
        <f t="shared" si="0"/>
        <v>0</v>
      </c>
      <c r="F7" s="207">
        <f>COUNTIF(LogBackground!$B$2:$B$1878,CONCATENATE($A7,F$2,2))</f>
        <v>0</v>
      </c>
      <c r="G7" s="208">
        <f>COUNTIF(LogBackground!$B$2:$B$1878,CONCATENATE($A7,G$2,2))</f>
        <v>0</v>
      </c>
      <c r="H7" s="209">
        <f>COUNTIF(LogBackground!$B$2:$B$1878,CONCATENATE($A7,H$2,2))</f>
        <v>0</v>
      </c>
      <c r="I7" s="210">
        <f t="shared" si="1"/>
        <v>0</v>
      </c>
      <c r="J7" s="211">
        <f>COUNTIF(LogBackground!$B$2:$B$1878,CONCATENATE($A7,J$2,3))</f>
        <v>0</v>
      </c>
      <c r="K7" s="212">
        <f>COUNTIF(LogBackground!$B$2:$B$1878,CONCATENATE($A7,K$2,3))</f>
        <v>0</v>
      </c>
      <c r="L7" s="213">
        <f>COUNTIF(LogBackground!$B$2:$B$1878,CONCATENATE($A7,L$2,3))</f>
        <v>0</v>
      </c>
      <c r="M7" s="214">
        <f t="shared" si="2"/>
        <v>0</v>
      </c>
      <c r="N7" s="203">
        <f>COUNTIF(LogBackground!$B$2:$B$1878,CONCATENATE($A7,N$2,4))</f>
        <v>0</v>
      </c>
      <c r="O7" s="204">
        <f>COUNTIF(LogBackground!$B$2:$B$1878,CONCATENATE($A7,O$2,4))</f>
        <v>0</v>
      </c>
      <c r="P7" s="205">
        <f>COUNTIF(LogBackground!$B$2:$B$1878,CONCATENATE($A7,P$2,4))</f>
        <v>0</v>
      </c>
      <c r="Q7" s="206">
        <f t="shared" si="3"/>
        <v>0</v>
      </c>
      <c r="R7" s="207">
        <f>COUNTIF(LogBackground!$B$2:$B$1878,CONCATENATE($A7,R$2,5))</f>
        <v>0</v>
      </c>
      <c r="S7" s="208">
        <f>COUNTIF(LogBackground!$B$2:$B$1878,CONCATENATE($A7,S$2,5))</f>
        <v>0</v>
      </c>
      <c r="T7" s="209">
        <f>COUNTIF(LogBackground!$B$2:$B$1878,CONCATENATE($A7,T$2,5))</f>
        <v>0</v>
      </c>
      <c r="U7" s="210">
        <f t="shared" si="4"/>
        <v>0</v>
      </c>
      <c r="V7" s="211">
        <f>COUNTIF(LogBackground!$B$2:$B$1878,CONCATENATE($A7,V$2,6))</f>
        <v>0</v>
      </c>
      <c r="W7" s="212">
        <f>COUNTIF(LogBackground!$B$2:$B$1878,CONCATENATE($A7,W$2,6))</f>
        <v>0</v>
      </c>
      <c r="X7" s="213">
        <f>COUNTIF(LogBackground!$B$2:$B$1878,CONCATENATE($A7,X$2,6))</f>
        <v>0</v>
      </c>
      <c r="Y7" s="214">
        <f t="shared" si="5"/>
        <v>0</v>
      </c>
      <c r="Z7" s="215">
        <f>COUNTIF(LogBackground!$B$2:$B$1878,CONCATENATE($A7,Z$2,7))</f>
        <v>0</v>
      </c>
      <c r="AA7" s="215">
        <f>COUNTIF(LogBackground!$B$2:$B$1878,CONCATENATE($A7,AA$2,7))</f>
        <v>0</v>
      </c>
      <c r="AB7" s="215">
        <f>COUNTIF(LogBackground!$B$2:$B$1878,CONCATENATE($A7,AB$2,7))</f>
        <v>0</v>
      </c>
      <c r="AC7" s="206">
        <f t="shared" si="6"/>
        <v>0</v>
      </c>
      <c r="AD7" s="207">
        <f>COUNTIF(LogBackground!$B$2:$B$1878,CONCATENATE($A7,AD$2,8))</f>
        <v>0</v>
      </c>
      <c r="AE7" s="208">
        <f>COUNTIF(LogBackground!$B$2:$B$1878,CONCATENATE($A7,AE$2,8))</f>
        <v>0</v>
      </c>
      <c r="AF7" s="209">
        <f>COUNTIF(LogBackground!$B$2:$B$1878,CONCATENATE($A7,AF$2,8))</f>
        <v>0</v>
      </c>
      <c r="AG7" s="210">
        <f t="shared" si="7"/>
        <v>0</v>
      </c>
      <c r="AH7" s="211">
        <f>COUNTIF(LogBackground!$B$2:$B$1878,CONCATENATE($A7,AH$2,9))</f>
        <v>0</v>
      </c>
      <c r="AI7" s="212">
        <f>COUNTIF(LogBackground!$B$2:$B$1878,CONCATENATE($A7,AI$2,9))</f>
        <v>0</v>
      </c>
      <c r="AJ7" s="213">
        <f>COUNTIF(LogBackground!$B$2:$B$1878,CONCATENATE($A7,AJ$2,9))</f>
        <v>0</v>
      </c>
      <c r="AK7" s="214">
        <f t="shared" si="8"/>
        <v>0</v>
      </c>
      <c r="AL7" s="203">
        <f>COUNTIF(LogBackground!$B$2:$B$1878,CONCATENATE($A7,AL$2,10))</f>
        <v>0</v>
      </c>
      <c r="AM7" s="204">
        <f>COUNTIF(LogBackground!$B$2:$B$1878,CONCATENATE($A7,AM$2,10))</f>
        <v>0</v>
      </c>
      <c r="AN7" s="205">
        <f>COUNTIF(LogBackground!$B$2:$B$1878,CONCATENATE($A7,AN$2,10))</f>
        <v>0</v>
      </c>
      <c r="AO7" s="206">
        <f t="shared" si="9"/>
        <v>0</v>
      </c>
      <c r="AP7" s="207">
        <f>COUNTIF(LogBackground!$B$2:$B$1878,CONCATENATE($A7,AP$2,11))</f>
        <v>0</v>
      </c>
      <c r="AQ7" s="208">
        <f>COUNTIF(LogBackground!$B$2:$B$1878,CONCATENATE($A7,AQ$2,11))</f>
        <v>0</v>
      </c>
      <c r="AR7" s="209">
        <f>COUNTIF(LogBackground!$B$2:$B$1878,CONCATENATE($A7,AR$2,11))</f>
        <v>0</v>
      </c>
      <c r="AS7" s="210">
        <f t="shared" si="10"/>
        <v>0</v>
      </c>
      <c r="AT7" s="211">
        <f>COUNTIF(LogBackground!$B$2:$B$1878,CONCATENATE($A7,AT$2,12))</f>
        <v>0</v>
      </c>
      <c r="AU7" s="212">
        <f>COUNTIF(LogBackground!$B$2:$B$1878,CONCATENATE($A7,AU$2,12))</f>
        <v>0</v>
      </c>
      <c r="AV7" s="213">
        <f>COUNTIF(LogBackground!$B$2:$B$1878,CONCATENATE($A7,AV$2,12))</f>
        <v>0</v>
      </c>
      <c r="AW7" s="214">
        <f t="shared" si="11"/>
        <v>0</v>
      </c>
    </row>
    <row r="8" spans="1:49" x14ac:dyDescent="0.3">
      <c r="A8" s="32" t="s">
        <v>101</v>
      </c>
      <c r="B8" s="203">
        <f>COUNTIF(LogBackground!$B$2:$B$1878,CONCATENATE($A8,B$2,1))</f>
        <v>0</v>
      </c>
      <c r="C8" s="204">
        <f>COUNTIF(LogBackground!$B$2:$B$1878,CONCATENATE($A8,C$2,1))</f>
        <v>0</v>
      </c>
      <c r="D8" s="205">
        <f>COUNTIF(LogBackground!$B$2:$B$1878,CONCATENATE($A8,D$2,1))</f>
        <v>0</v>
      </c>
      <c r="E8" s="206">
        <f t="shared" si="0"/>
        <v>0</v>
      </c>
      <c r="F8" s="207">
        <f>COUNTIF(LogBackground!$B$2:$B$1878,CONCATENATE($A8,F$2,2))</f>
        <v>0</v>
      </c>
      <c r="G8" s="208">
        <f>COUNTIF(LogBackground!$B$2:$B$1878,CONCATENATE($A8,G$2,2))</f>
        <v>0</v>
      </c>
      <c r="H8" s="209">
        <f>COUNTIF(LogBackground!$B$2:$B$1878,CONCATENATE($A8,H$2,2))</f>
        <v>0</v>
      </c>
      <c r="I8" s="210">
        <f t="shared" si="1"/>
        <v>0</v>
      </c>
      <c r="J8" s="211">
        <f>COUNTIF(LogBackground!$B$2:$B$1878,CONCATENATE($A8,J$2,3))</f>
        <v>0</v>
      </c>
      <c r="K8" s="212">
        <f>COUNTIF(LogBackground!$B$2:$B$1878,CONCATENATE($A8,K$2,3))</f>
        <v>0</v>
      </c>
      <c r="L8" s="213">
        <f>COUNTIF(LogBackground!$B$2:$B$1878,CONCATENATE($A8,L$2,3))</f>
        <v>0</v>
      </c>
      <c r="M8" s="214">
        <f t="shared" si="2"/>
        <v>0</v>
      </c>
      <c r="N8" s="203">
        <f>COUNTIF(LogBackground!$B$2:$B$1878,CONCATENATE($A8,N$2,4))</f>
        <v>0</v>
      </c>
      <c r="O8" s="204">
        <f>COUNTIF(LogBackground!$B$2:$B$1878,CONCATENATE($A8,O$2,4))</f>
        <v>0</v>
      </c>
      <c r="P8" s="205">
        <f>COUNTIF(LogBackground!$B$2:$B$1878,CONCATENATE($A8,P$2,4))</f>
        <v>0</v>
      </c>
      <c r="Q8" s="206">
        <f t="shared" si="3"/>
        <v>0</v>
      </c>
      <c r="R8" s="207">
        <f>COUNTIF(LogBackground!$B$2:$B$1878,CONCATENATE($A8,R$2,5))</f>
        <v>0</v>
      </c>
      <c r="S8" s="208">
        <f>COUNTIF(LogBackground!$B$2:$B$1878,CONCATENATE($A8,S$2,5))</f>
        <v>0</v>
      </c>
      <c r="T8" s="209">
        <f>COUNTIF(LogBackground!$B$2:$B$1878,CONCATENATE($A8,T$2,5))</f>
        <v>0</v>
      </c>
      <c r="U8" s="210">
        <f t="shared" si="4"/>
        <v>0</v>
      </c>
      <c r="V8" s="211">
        <f>COUNTIF(LogBackground!$B$2:$B$1878,CONCATENATE($A8,V$2,6))</f>
        <v>0</v>
      </c>
      <c r="W8" s="212">
        <f>COUNTIF(LogBackground!$B$2:$B$1878,CONCATENATE($A8,W$2,6))</f>
        <v>0</v>
      </c>
      <c r="X8" s="213">
        <f>COUNTIF(LogBackground!$B$2:$B$1878,CONCATENATE($A8,X$2,6))</f>
        <v>0</v>
      </c>
      <c r="Y8" s="214">
        <f t="shared" si="5"/>
        <v>0</v>
      </c>
      <c r="Z8" s="215">
        <f>COUNTIF(LogBackground!$B$2:$B$1878,CONCATENATE($A8,Z$2,7))</f>
        <v>0</v>
      </c>
      <c r="AA8" s="215">
        <f>COUNTIF(LogBackground!$B$2:$B$1878,CONCATENATE($A8,AA$2,7))</f>
        <v>0</v>
      </c>
      <c r="AB8" s="215">
        <f>COUNTIF(LogBackground!$B$2:$B$1878,CONCATENATE($A8,AB$2,7))</f>
        <v>0</v>
      </c>
      <c r="AC8" s="206">
        <f t="shared" si="6"/>
        <v>0</v>
      </c>
      <c r="AD8" s="207">
        <f>COUNTIF(LogBackground!$B$2:$B$1878,CONCATENATE($A8,AD$2,8))</f>
        <v>0</v>
      </c>
      <c r="AE8" s="208">
        <f>COUNTIF(LogBackground!$B$2:$B$1878,CONCATENATE($A8,AE$2,8))</f>
        <v>0</v>
      </c>
      <c r="AF8" s="209">
        <f>COUNTIF(LogBackground!$B$2:$B$1878,CONCATENATE($A8,AF$2,8))</f>
        <v>0</v>
      </c>
      <c r="AG8" s="210">
        <f t="shared" si="7"/>
        <v>0</v>
      </c>
      <c r="AH8" s="211">
        <f>COUNTIF(LogBackground!$B$2:$B$1878,CONCATENATE($A8,AH$2,9))</f>
        <v>0</v>
      </c>
      <c r="AI8" s="212">
        <f>COUNTIF(LogBackground!$B$2:$B$1878,CONCATENATE($A8,AI$2,9))</f>
        <v>0</v>
      </c>
      <c r="AJ8" s="213">
        <f>COUNTIF(LogBackground!$B$2:$B$1878,CONCATENATE($A8,AJ$2,9))</f>
        <v>0</v>
      </c>
      <c r="AK8" s="214">
        <f t="shared" si="8"/>
        <v>0</v>
      </c>
      <c r="AL8" s="203">
        <f>COUNTIF(LogBackground!$B$2:$B$1878,CONCATENATE($A8,AL$2,10))</f>
        <v>0</v>
      </c>
      <c r="AM8" s="204">
        <f>COUNTIF(LogBackground!$B$2:$B$1878,CONCATENATE($A8,AM$2,10))</f>
        <v>0</v>
      </c>
      <c r="AN8" s="205">
        <f>COUNTIF(LogBackground!$B$2:$B$1878,CONCATENATE($A8,AN$2,10))</f>
        <v>0</v>
      </c>
      <c r="AO8" s="206">
        <f t="shared" si="9"/>
        <v>0</v>
      </c>
      <c r="AP8" s="207">
        <f>COUNTIF(LogBackground!$B$2:$B$1878,CONCATENATE($A8,AP$2,11))</f>
        <v>0</v>
      </c>
      <c r="AQ8" s="208">
        <f>COUNTIF(LogBackground!$B$2:$B$1878,CONCATENATE($A8,AQ$2,11))</f>
        <v>0</v>
      </c>
      <c r="AR8" s="209">
        <f>COUNTIF(LogBackground!$B$2:$B$1878,CONCATENATE($A8,AR$2,11))</f>
        <v>0</v>
      </c>
      <c r="AS8" s="210">
        <f t="shared" si="10"/>
        <v>0</v>
      </c>
      <c r="AT8" s="211">
        <f>COUNTIF(LogBackground!$B$2:$B$1878,CONCATENATE($A8,AT$2,12))</f>
        <v>0</v>
      </c>
      <c r="AU8" s="212">
        <f>COUNTIF(LogBackground!$B$2:$B$1878,CONCATENATE($A8,AU$2,12))</f>
        <v>0</v>
      </c>
      <c r="AV8" s="213">
        <f>COUNTIF(LogBackground!$B$2:$B$1878,CONCATENATE($A8,AV$2,12))</f>
        <v>0</v>
      </c>
      <c r="AW8" s="214">
        <f t="shared" si="11"/>
        <v>0</v>
      </c>
    </row>
    <row r="9" spans="1:49" x14ac:dyDescent="0.3">
      <c r="A9" s="32" t="s">
        <v>102</v>
      </c>
      <c r="B9" s="203">
        <f>COUNTIF(LogBackground!$B$2:$B$1878,CONCATENATE($A9,B$2,1))</f>
        <v>0</v>
      </c>
      <c r="C9" s="204">
        <f>COUNTIF(LogBackground!$B$2:$B$1878,CONCATENATE($A9,C$2,1))</f>
        <v>0</v>
      </c>
      <c r="D9" s="205">
        <f>COUNTIF(LogBackground!$B$2:$B$1878,CONCATENATE($A9,D$2,1))</f>
        <v>0</v>
      </c>
      <c r="E9" s="206">
        <f t="shared" si="0"/>
        <v>0</v>
      </c>
      <c r="F9" s="207">
        <f>COUNTIF(LogBackground!$B$2:$B$1878,CONCATENATE($A9,F$2,2))</f>
        <v>0</v>
      </c>
      <c r="G9" s="208">
        <f>COUNTIF(LogBackground!$B$2:$B$1878,CONCATENATE($A9,G$2,2))</f>
        <v>0</v>
      </c>
      <c r="H9" s="209">
        <f>COUNTIF(LogBackground!$B$2:$B$1878,CONCATENATE($A9,H$2,2))</f>
        <v>0</v>
      </c>
      <c r="I9" s="210">
        <f t="shared" si="1"/>
        <v>0</v>
      </c>
      <c r="J9" s="211">
        <f>COUNTIF(LogBackground!$B$2:$B$1878,CONCATENATE($A9,J$2,3))</f>
        <v>0</v>
      </c>
      <c r="K9" s="212">
        <f>COUNTIF(LogBackground!$B$2:$B$1878,CONCATENATE($A9,K$2,3))</f>
        <v>0</v>
      </c>
      <c r="L9" s="213">
        <f>COUNTIF(LogBackground!$B$2:$B$1878,CONCATENATE($A9,L$2,3))</f>
        <v>0</v>
      </c>
      <c r="M9" s="214">
        <f t="shared" si="2"/>
        <v>0</v>
      </c>
      <c r="N9" s="203">
        <f>COUNTIF(LogBackground!$B$2:$B$1878,CONCATENATE($A9,N$2,4))</f>
        <v>0</v>
      </c>
      <c r="O9" s="204">
        <f>COUNTIF(LogBackground!$B$2:$B$1878,CONCATENATE($A9,O$2,4))</f>
        <v>0</v>
      </c>
      <c r="P9" s="205">
        <f>COUNTIF(LogBackground!$B$2:$B$1878,CONCATENATE($A9,P$2,4))</f>
        <v>0</v>
      </c>
      <c r="Q9" s="206">
        <f t="shared" si="3"/>
        <v>0</v>
      </c>
      <c r="R9" s="207">
        <f>COUNTIF(LogBackground!$B$2:$B$1878,CONCATENATE($A9,R$2,5))</f>
        <v>0</v>
      </c>
      <c r="S9" s="208">
        <f>COUNTIF(LogBackground!$B$2:$B$1878,CONCATENATE($A9,S$2,5))</f>
        <v>0</v>
      </c>
      <c r="T9" s="209">
        <f>COUNTIF(LogBackground!$B$2:$B$1878,CONCATENATE($A9,T$2,5))</f>
        <v>0</v>
      </c>
      <c r="U9" s="210">
        <f t="shared" si="4"/>
        <v>0</v>
      </c>
      <c r="V9" s="211">
        <f>COUNTIF(LogBackground!$B$2:$B$1878,CONCATENATE($A9,V$2,6))</f>
        <v>0</v>
      </c>
      <c r="W9" s="212">
        <f>COUNTIF(LogBackground!$B$2:$B$1878,CONCATENATE($A9,W$2,6))</f>
        <v>0</v>
      </c>
      <c r="X9" s="213">
        <f>COUNTIF(LogBackground!$B$2:$B$1878,CONCATENATE($A9,X$2,6))</f>
        <v>0</v>
      </c>
      <c r="Y9" s="214">
        <f t="shared" si="5"/>
        <v>0</v>
      </c>
      <c r="Z9" s="215">
        <f>COUNTIF(LogBackground!$B$2:$B$1878,CONCATENATE($A9,Z$2,7))</f>
        <v>0</v>
      </c>
      <c r="AA9" s="215">
        <f>COUNTIF(LogBackground!$B$2:$B$1878,CONCATENATE($A9,AA$2,7))</f>
        <v>0</v>
      </c>
      <c r="AB9" s="215">
        <f>COUNTIF(LogBackground!$B$2:$B$1878,CONCATENATE($A9,AB$2,7))</f>
        <v>0</v>
      </c>
      <c r="AC9" s="206">
        <f t="shared" si="6"/>
        <v>0</v>
      </c>
      <c r="AD9" s="207">
        <f>COUNTIF(LogBackground!$B$2:$B$1878,CONCATENATE($A9,AD$2,8))</f>
        <v>0</v>
      </c>
      <c r="AE9" s="208">
        <f>COUNTIF(LogBackground!$B$2:$B$1878,CONCATENATE($A9,AE$2,8))</f>
        <v>0</v>
      </c>
      <c r="AF9" s="209">
        <f>COUNTIF(LogBackground!$B$2:$B$1878,CONCATENATE($A9,AF$2,8))</f>
        <v>0</v>
      </c>
      <c r="AG9" s="210">
        <f t="shared" si="7"/>
        <v>0</v>
      </c>
      <c r="AH9" s="211">
        <f>COUNTIF(LogBackground!$B$2:$B$1878,CONCATENATE($A9,AH$2,9))</f>
        <v>0</v>
      </c>
      <c r="AI9" s="212">
        <f>COUNTIF(LogBackground!$B$2:$B$1878,CONCATENATE($A9,AI$2,9))</f>
        <v>0</v>
      </c>
      <c r="AJ9" s="213">
        <f>COUNTIF(LogBackground!$B$2:$B$1878,CONCATENATE($A9,AJ$2,9))</f>
        <v>0</v>
      </c>
      <c r="AK9" s="214">
        <f t="shared" si="8"/>
        <v>0</v>
      </c>
      <c r="AL9" s="203">
        <f>COUNTIF(LogBackground!$B$2:$B$1878,CONCATENATE($A9,AL$2,10))</f>
        <v>0</v>
      </c>
      <c r="AM9" s="204">
        <f>COUNTIF(LogBackground!$B$2:$B$1878,CONCATENATE($A9,AM$2,10))</f>
        <v>0</v>
      </c>
      <c r="AN9" s="205">
        <f>COUNTIF(LogBackground!$B$2:$B$1878,CONCATENATE($A9,AN$2,10))</f>
        <v>0</v>
      </c>
      <c r="AO9" s="206">
        <f t="shared" si="9"/>
        <v>0</v>
      </c>
      <c r="AP9" s="207">
        <f>COUNTIF(LogBackground!$B$2:$B$1878,CONCATENATE($A9,AP$2,11))</f>
        <v>0</v>
      </c>
      <c r="AQ9" s="208">
        <f>COUNTIF(LogBackground!$B$2:$B$1878,CONCATENATE($A9,AQ$2,11))</f>
        <v>0</v>
      </c>
      <c r="AR9" s="209">
        <f>COUNTIF(LogBackground!$B$2:$B$1878,CONCATENATE($A9,AR$2,11))</f>
        <v>0</v>
      </c>
      <c r="AS9" s="210">
        <f t="shared" si="10"/>
        <v>0</v>
      </c>
      <c r="AT9" s="211">
        <f>COUNTIF(LogBackground!$B$2:$B$1878,CONCATENATE($A9,AT$2,12))</f>
        <v>0</v>
      </c>
      <c r="AU9" s="212">
        <f>COUNTIF(LogBackground!$B$2:$B$1878,CONCATENATE($A9,AU$2,12))</f>
        <v>0</v>
      </c>
      <c r="AV9" s="213">
        <f>COUNTIF(LogBackground!$B$2:$B$1878,CONCATENATE($A9,AV$2,12))</f>
        <v>0</v>
      </c>
      <c r="AW9" s="214">
        <f t="shared" si="11"/>
        <v>0</v>
      </c>
    </row>
    <row r="10" spans="1:49" x14ac:dyDescent="0.3">
      <c r="A10" s="32" t="s">
        <v>103</v>
      </c>
      <c r="B10" s="203">
        <f>COUNTIF(LogBackground!$B$2:$B$1878,CONCATENATE($A10,B$2,1))</f>
        <v>0</v>
      </c>
      <c r="C10" s="204">
        <f>COUNTIF(LogBackground!$B$2:$B$1878,CONCATENATE($A10,C$2,1))</f>
        <v>0</v>
      </c>
      <c r="D10" s="205">
        <f>COUNTIF(LogBackground!$B$2:$B$1878,CONCATENATE($A10,D$2,1))</f>
        <v>0</v>
      </c>
      <c r="E10" s="206">
        <f t="shared" si="0"/>
        <v>0</v>
      </c>
      <c r="F10" s="207">
        <f>COUNTIF(LogBackground!$B$2:$B$1878,CONCATENATE($A10,F$2,2))</f>
        <v>0</v>
      </c>
      <c r="G10" s="208">
        <f>COUNTIF(LogBackground!$B$2:$B$1878,CONCATENATE($A10,G$2,2))</f>
        <v>0</v>
      </c>
      <c r="H10" s="209">
        <f>COUNTIF(LogBackground!$B$2:$B$1878,CONCATENATE($A10,H$2,2))</f>
        <v>0</v>
      </c>
      <c r="I10" s="210">
        <f t="shared" si="1"/>
        <v>0</v>
      </c>
      <c r="J10" s="211">
        <f>COUNTIF(LogBackground!$B$2:$B$1878,CONCATENATE($A10,J$2,3))</f>
        <v>0</v>
      </c>
      <c r="K10" s="212">
        <f>COUNTIF(LogBackground!$B$2:$B$1878,CONCATENATE($A10,K$2,3))</f>
        <v>0</v>
      </c>
      <c r="L10" s="213">
        <f>COUNTIF(LogBackground!$B$2:$B$1878,CONCATENATE($A10,L$2,3))</f>
        <v>0</v>
      </c>
      <c r="M10" s="214">
        <f t="shared" si="2"/>
        <v>0</v>
      </c>
      <c r="N10" s="203">
        <f>COUNTIF(LogBackground!$B$2:$B$1878,CONCATENATE($A10,N$2,4))</f>
        <v>0</v>
      </c>
      <c r="O10" s="204">
        <f>COUNTIF(LogBackground!$B$2:$B$1878,CONCATENATE($A10,O$2,4))</f>
        <v>0</v>
      </c>
      <c r="P10" s="205">
        <f>COUNTIF(LogBackground!$B$2:$B$1878,CONCATENATE($A10,P$2,4))</f>
        <v>0</v>
      </c>
      <c r="Q10" s="206">
        <f t="shared" si="3"/>
        <v>0</v>
      </c>
      <c r="R10" s="207">
        <f>COUNTIF(LogBackground!$B$2:$B$1878,CONCATENATE($A10,R$2,5))</f>
        <v>0</v>
      </c>
      <c r="S10" s="208">
        <f>COUNTIF(LogBackground!$B$2:$B$1878,CONCATENATE($A10,S$2,5))</f>
        <v>0</v>
      </c>
      <c r="T10" s="209">
        <f>COUNTIF(LogBackground!$B$2:$B$1878,CONCATENATE($A10,T$2,5))</f>
        <v>0</v>
      </c>
      <c r="U10" s="210">
        <f t="shared" si="4"/>
        <v>0</v>
      </c>
      <c r="V10" s="211">
        <f>COUNTIF(LogBackground!$B$2:$B$1878,CONCATENATE($A10,V$2,6))</f>
        <v>0</v>
      </c>
      <c r="W10" s="212">
        <f>COUNTIF(LogBackground!$B$2:$B$1878,CONCATENATE($A10,W$2,6))</f>
        <v>0</v>
      </c>
      <c r="X10" s="213">
        <f>COUNTIF(LogBackground!$B$2:$B$1878,CONCATENATE($A10,X$2,6))</f>
        <v>0</v>
      </c>
      <c r="Y10" s="214">
        <f t="shared" si="5"/>
        <v>0</v>
      </c>
      <c r="Z10" s="215">
        <f>COUNTIF(LogBackground!$B$2:$B$1878,CONCATENATE($A10,Z$2,7))</f>
        <v>0</v>
      </c>
      <c r="AA10" s="215">
        <f>COUNTIF(LogBackground!$B$2:$B$1878,CONCATENATE($A10,AA$2,7))</f>
        <v>0</v>
      </c>
      <c r="AB10" s="215">
        <f>COUNTIF(LogBackground!$B$2:$B$1878,CONCATENATE($A10,AB$2,7))</f>
        <v>0</v>
      </c>
      <c r="AC10" s="206">
        <f t="shared" si="6"/>
        <v>0</v>
      </c>
      <c r="AD10" s="207">
        <f>COUNTIF(LogBackground!$B$2:$B$1878,CONCATENATE($A10,AD$2,8))</f>
        <v>0</v>
      </c>
      <c r="AE10" s="208">
        <f>COUNTIF(LogBackground!$B$2:$B$1878,CONCATENATE($A10,AE$2,8))</f>
        <v>0</v>
      </c>
      <c r="AF10" s="209">
        <f>COUNTIF(LogBackground!$B$2:$B$1878,CONCATENATE($A10,AF$2,8))</f>
        <v>0</v>
      </c>
      <c r="AG10" s="210">
        <f t="shared" si="7"/>
        <v>0</v>
      </c>
      <c r="AH10" s="211">
        <f>COUNTIF(LogBackground!$B$2:$B$1878,CONCATENATE($A10,AH$2,9))</f>
        <v>0</v>
      </c>
      <c r="AI10" s="212">
        <f>COUNTIF(LogBackground!$B$2:$B$1878,CONCATENATE($A10,AI$2,9))</f>
        <v>0</v>
      </c>
      <c r="AJ10" s="213">
        <f>COUNTIF(LogBackground!$B$2:$B$1878,CONCATENATE($A10,AJ$2,9))</f>
        <v>0</v>
      </c>
      <c r="AK10" s="214">
        <f t="shared" si="8"/>
        <v>0</v>
      </c>
      <c r="AL10" s="203">
        <f>COUNTIF(LogBackground!$B$2:$B$1878,CONCATENATE($A10,AL$2,10))</f>
        <v>0</v>
      </c>
      <c r="AM10" s="204">
        <f>COUNTIF(LogBackground!$B$2:$B$1878,CONCATENATE($A10,AM$2,10))</f>
        <v>0</v>
      </c>
      <c r="AN10" s="205">
        <f>COUNTIF(LogBackground!$B$2:$B$1878,CONCATENATE($A10,AN$2,10))</f>
        <v>0</v>
      </c>
      <c r="AO10" s="206">
        <f t="shared" si="9"/>
        <v>0</v>
      </c>
      <c r="AP10" s="207">
        <f>COUNTIF(LogBackground!$B$2:$B$1878,CONCATENATE($A10,AP$2,11))</f>
        <v>0</v>
      </c>
      <c r="AQ10" s="208">
        <f>COUNTIF(LogBackground!$B$2:$B$1878,CONCATENATE($A10,AQ$2,11))</f>
        <v>0</v>
      </c>
      <c r="AR10" s="209">
        <f>COUNTIF(LogBackground!$B$2:$B$1878,CONCATENATE($A10,AR$2,11))</f>
        <v>0</v>
      </c>
      <c r="AS10" s="210">
        <f t="shared" si="10"/>
        <v>0</v>
      </c>
      <c r="AT10" s="211">
        <f>COUNTIF(LogBackground!$B$2:$B$1878,CONCATENATE($A10,AT$2,12))</f>
        <v>0</v>
      </c>
      <c r="AU10" s="212">
        <f>COUNTIF(LogBackground!$B$2:$B$1878,CONCATENATE($A10,AU$2,12))</f>
        <v>0</v>
      </c>
      <c r="AV10" s="213">
        <f>COUNTIF(LogBackground!$B$2:$B$1878,CONCATENATE($A10,AV$2,12))</f>
        <v>0</v>
      </c>
      <c r="AW10" s="214">
        <f t="shared" si="11"/>
        <v>0</v>
      </c>
    </row>
    <row r="11" spans="1:49" ht="15" thickBot="1" x14ac:dyDescent="0.35">
      <c r="A11" s="33" t="s">
        <v>104</v>
      </c>
      <c r="B11" s="203">
        <f>COUNTIF(LogBackground!$B$2:$B$1878,CONCATENATE($A11,B$2,1))</f>
        <v>0</v>
      </c>
      <c r="C11" s="204">
        <f>COUNTIF(LogBackground!$B$2:$B$1878,CONCATENATE($A11,C$2,1))</f>
        <v>0</v>
      </c>
      <c r="D11" s="205">
        <f>COUNTIF(LogBackground!$B$2:$B$1878,CONCATENATE($A11,D$2,1))</f>
        <v>0</v>
      </c>
      <c r="E11" s="206">
        <f t="shared" si="0"/>
        <v>0</v>
      </c>
      <c r="F11" s="207">
        <f>COUNTIF(LogBackground!$B$2:$B$1878,CONCATENATE($A11,F$2,2))</f>
        <v>0</v>
      </c>
      <c r="G11" s="208">
        <f>COUNTIF(LogBackground!$B$2:$B$1878,CONCATENATE($A11,G$2,2))</f>
        <v>0</v>
      </c>
      <c r="H11" s="209">
        <f>COUNTIF(LogBackground!$B$2:$B$1878,CONCATENATE($A11,H$2,2))</f>
        <v>0</v>
      </c>
      <c r="I11" s="210">
        <f t="shared" si="1"/>
        <v>0</v>
      </c>
      <c r="J11" s="211">
        <f>COUNTIF(LogBackground!$B$2:$B$1878,CONCATENATE($A11,J$2,3))</f>
        <v>0</v>
      </c>
      <c r="K11" s="212">
        <f>COUNTIF(LogBackground!$B$2:$B$1878,CONCATENATE($A11,K$2,3))</f>
        <v>0</v>
      </c>
      <c r="L11" s="213">
        <f>COUNTIF(LogBackground!$B$2:$B$1878,CONCATENATE($A11,L$2,3))</f>
        <v>0</v>
      </c>
      <c r="M11" s="214">
        <f t="shared" si="2"/>
        <v>0</v>
      </c>
      <c r="N11" s="203">
        <f>COUNTIF(LogBackground!$B$2:$B$1878,CONCATENATE($A11,N$2,4))</f>
        <v>0</v>
      </c>
      <c r="O11" s="204">
        <f>COUNTIF(LogBackground!$B$2:$B$1878,CONCATENATE($A11,O$2,4))</f>
        <v>0</v>
      </c>
      <c r="P11" s="205">
        <f>COUNTIF(LogBackground!$B$2:$B$1878,CONCATENATE($A11,P$2,4))</f>
        <v>0</v>
      </c>
      <c r="Q11" s="206">
        <f t="shared" si="3"/>
        <v>0</v>
      </c>
      <c r="R11" s="207">
        <f>COUNTIF(LogBackground!$B$2:$B$1878,CONCATENATE($A11,R$2,5))</f>
        <v>0</v>
      </c>
      <c r="S11" s="208">
        <f>COUNTIF(LogBackground!$B$2:$B$1878,CONCATENATE($A11,S$2,5))</f>
        <v>0</v>
      </c>
      <c r="T11" s="209">
        <f>COUNTIF(LogBackground!$B$2:$B$1878,CONCATENATE($A11,T$2,5))</f>
        <v>0</v>
      </c>
      <c r="U11" s="210">
        <f t="shared" si="4"/>
        <v>0</v>
      </c>
      <c r="V11" s="211">
        <f>COUNTIF(LogBackground!$B$2:$B$1878,CONCATENATE($A11,V$2,6))</f>
        <v>0</v>
      </c>
      <c r="W11" s="212">
        <f>COUNTIF(LogBackground!$B$2:$B$1878,CONCATENATE($A11,W$2,6))</f>
        <v>0</v>
      </c>
      <c r="X11" s="213">
        <f>COUNTIF(LogBackground!$B$2:$B$1878,CONCATENATE($A11,X$2,6))</f>
        <v>0</v>
      </c>
      <c r="Y11" s="214">
        <f t="shared" si="5"/>
        <v>0</v>
      </c>
      <c r="Z11" s="215">
        <f>COUNTIF(LogBackground!$B$2:$B$1878,CONCATENATE($A11,Z$2,7))</f>
        <v>0</v>
      </c>
      <c r="AA11" s="215">
        <f>COUNTIF(LogBackground!$B$2:$B$1878,CONCATENATE($A11,AA$2,7))</f>
        <v>0</v>
      </c>
      <c r="AB11" s="215">
        <f>COUNTIF(LogBackground!$B$2:$B$1878,CONCATENATE($A11,AB$2,7))</f>
        <v>0</v>
      </c>
      <c r="AC11" s="206">
        <f t="shared" si="6"/>
        <v>0</v>
      </c>
      <c r="AD11" s="207">
        <f>COUNTIF(LogBackground!$B$2:$B$1878,CONCATENATE($A11,AD$2,8))</f>
        <v>0</v>
      </c>
      <c r="AE11" s="208">
        <f>COUNTIF(LogBackground!$B$2:$B$1878,CONCATENATE($A11,AE$2,8))</f>
        <v>0</v>
      </c>
      <c r="AF11" s="209">
        <f>COUNTIF(LogBackground!$B$2:$B$1878,CONCATENATE($A11,AF$2,8))</f>
        <v>0</v>
      </c>
      <c r="AG11" s="210">
        <f t="shared" si="7"/>
        <v>0</v>
      </c>
      <c r="AH11" s="211">
        <f>COUNTIF(LogBackground!$B$2:$B$1878,CONCATENATE($A11,AH$2,9))</f>
        <v>0</v>
      </c>
      <c r="AI11" s="212">
        <f>COUNTIF(LogBackground!$B$2:$B$1878,CONCATENATE($A11,AI$2,9))</f>
        <v>0</v>
      </c>
      <c r="AJ11" s="213">
        <f>COUNTIF(LogBackground!$B$2:$B$1878,CONCATENATE($A11,AJ$2,9))</f>
        <v>0</v>
      </c>
      <c r="AK11" s="214">
        <f t="shared" si="8"/>
        <v>0</v>
      </c>
      <c r="AL11" s="203">
        <f>COUNTIF(LogBackground!$B$2:$B$1878,CONCATENATE($A11,AL$2,10))</f>
        <v>0</v>
      </c>
      <c r="AM11" s="204">
        <f>COUNTIF(LogBackground!$B$2:$B$1878,CONCATENATE($A11,AM$2,10))</f>
        <v>0</v>
      </c>
      <c r="AN11" s="205">
        <f>COUNTIF(LogBackground!$B$2:$B$1878,CONCATENATE($A11,AN$2,10))</f>
        <v>0</v>
      </c>
      <c r="AO11" s="206">
        <f t="shared" si="9"/>
        <v>0</v>
      </c>
      <c r="AP11" s="207">
        <f>COUNTIF(LogBackground!$B$2:$B$1878,CONCATENATE($A11,AP$2,11))</f>
        <v>0</v>
      </c>
      <c r="AQ11" s="208">
        <f>COUNTIF(LogBackground!$B$2:$B$1878,CONCATENATE($A11,AQ$2,11))</f>
        <v>0</v>
      </c>
      <c r="AR11" s="209">
        <f>COUNTIF(LogBackground!$B$2:$B$1878,CONCATENATE($A11,AR$2,11))</f>
        <v>0</v>
      </c>
      <c r="AS11" s="210">
        <f t="shared" si="10"/>
        <v>0</v>
      </c>
      <c r="AT11" s="211">
        <f>COUNTIF(LogBackground!$B$2:$B$1878,CONCATENATE($A11,AT$2,12))</f>
        <v>0</v>
      </c>
      <c r="AU11" s="212">
        <f>COUNTIF(LogBackground!$B$2:$B$1878,CONCATENATE($A11,AU$2,12))</f>
        <v>0</v>
      </c>
      <c r="AV11" s="213">
        <f>COUNTIF(LogBackground!$B$2:$B$1878,CONCATENATE($A11,AV$2,12))</f>
        <v>0</v>
      </c>
      <c r="AW11" s="214">
        <f t="shared" si="11"/>
        <v>0</v>
      </c>
    </row>
    <row r="12" spans="1:49" x14ac:dyDescent="0.3">
      <c r="A12" s="34" t="s">
        <v>105</v>
      </c>
      <c r="B12" s="203">
        <f>COUNTIF(LogBackground!$B$2:$B$1878,CONCATENATE($A12,B$2,1))</f>
        <v>0</v>
      </c>
      <c r="C12" s="204">
        <f>COUNTIF(LogBackground!$B$2:$B$1878,CONCATENATE($A12,C$2,1))</f>
        <v>0</v>
      </c>
      <c r="D12" s="205">
        <f>COUNTIF(LogBackground!$B$2:$B$1878,CONCATENATE($A12,D$2,1))</f>
        <v>0</v>
      </c>
      <c r="E12" s="206">
        <f t="shared" si="0"/>
        <v>0</v>
      </c>
      <c r="F12" s="207">
        <f>COUNTIF(LogBackground!$B$2:$B$1878,CONCATENATE($A12,F$2,2))</f>
        <v>0</v>
      </c>
      <c r="G12" s="208">
        <f>COUNTIF(LogBackground!$B$2:$B$1878,CONCATENATE($A12,G$2,2))</f>
        <v>0</v>
      </c>
      <c r="H12" s="209">
        <f>COUNTIF(LogBackground!$B$2:$B$1878,CONCATENATE($A12,H$2,2))</f>
        <v>0</v>
      </c>
      <c r="I12" s="210">
        <f t="shared" si="1"/>
        <v>0</v>
      </c>
      <c r="J12" s="211">
        <f>COUNTIF(LogBackground!$B$2:$B$1878,CONCATENATE($A12,J$2,3))</f>
        <v>0</v>
      </c>
      <c r="K12" s="212">
        <f>COUNTIF(LogBackground!$B$2:$B$1878,CONCATENATE($A12,K$2,3))</f>
        <v>0</v>
      </c>
      <c r="L12" s="213">
        <f>COUNTIF(LogBackground!$B$2:$B$1878,CONCATENATE($A12,L$2,3))</f>
        <v>0</v>
      </c>
      <c r="M12" s="214">
        <f t="shared" si="2"/>
        <v>0</v>
      </c>
      <c r="N12" s="203">
        <f>COUNTIF(LogBackground!$B$2:$B$1878,CONCATENATE($A12,N$2,4))</f>
        <v>0</v>
      </c>
      <c r="O12" s="204">
        <f>COUNTIF(LogBackground!$B$2:$B$1878,CONCATENATE($A12,O$2,4))</f>
        <v>0</v>
      </c>
      <c r="P12" s="205">
        <f>COUNTIF(LogBackground!$B$2:$B$1878,CONCATENATE($A12,P$2,4))</f>
        <v>0</v>
      </c>
      <c r="Q12" s="206">
        <f t="shared" si="3"/>
        <v>0</v>
      </c>
      <c r="R12" s="207">
        <f>COUNTIF(LogBackground!$B$2:$B$1878,CONCATENATE($A12,R$2,5))</f>
        <v>0</v>
      </c>
      <c r="S12" s="208">
        <f>COUNTIF(LogBackground!$B$2:$B$1878,CONCATENATE($A12,S$2,5))</f>
        <v>0</v>
      </c>
      <c r="T12" s="209">
        <f>COUNTIF(LogBackground!$B$2:$B$1878,CONCATENATE($A12,T$2,5))</f>
        <v>0</v>
      </c>
      <c r="U12" s="210">
        <f t="shared" si="4"/>
        <v>0</v>
      </c>
      <c r="V12" s="211">
        <f>COUNTIF(LogBackground!$B$2:$B$1878,CONCATENATE($A12,V$2,6))</f>
        <v>0</v>
      </c>
      <c r="W12" s="212">
        <f>COUNTIF(LogBackground!$B$2:$B$1878,CONCATENATE($A12,W$2,6))</f>
        <v>0</v>
      </c>
      <c r="X12" s="213">
        <f>COUNTIF(LogBackground!$B$2:$B$1878,CONCATENATE($A12,X$2,6))</f>
        <v>0</v>
      </c>
      <c r="Y12" s="214">
        <f t="shared" si="5"/>
        <v>0</v>
      </c>
      <c r="Z12" s="215">
        <f>COUNTIF(LogBackground!$B$2:$B$1878,CONCATENATE($A12,Z$2,7))</f>
        <v>0</v>
      </c>
      <c r="AA12" s="215">
        <f>COUNTIF(LogBackground!$B$2:$B$1878,CONCATENATE($A12,AA$2,7))</f>
        <v>0</v>
      </c>
      <c r="AB12" s="215">
        <f>COUNTIF(LogBackground!$B$2:$B$1878,CONCATENATE($A12,AB$2,7))</f>
        <v>0</v>
      </c>
      <c r="AC12" s="206">
        <f t="shared" si="6"/>
        <v>0</v>
      </c>
      <c r="AD12" s="207">
        <f>COUNTIF(LogBackground!$B$2:$B$1878,CONCATENATE($A12,AD$2,8))</f>
        <v>0</v>
      </c>
      <c r="AE12" s="208">
        <f>COUNTIF(LogBackground!$B$2:$B$1878,CONCATENATE($A12,AE$2,8))</f>
        <v>0</v>
      </c>
      <c r="AF12" s="209">
        <f>COUNTIF(LogBackground!$B$2:$B$1878,CONCATENATE($A12,AF$2,8))</f>
        <v>0</v>
      </c>
      <c r="AG12" s="210">
        <f t="shared" si="7"/>
        <v>0</v>
      </c>
      <c r="AH12" s="211">
        <f>COUNTIF(LogBackground!$B$2:$B$1878,CONCATENATE($A12,AH$2,9))</f>
        <v>0</v>
      </c>
      <c r="AI12" s="212">
        <f>COUNTIF(LogBackground!$B$2:$B$1878,CONCATENATE($A12,AI$2,9))</f>
        <v>0</v>
      </c>
      <c r="AJ12" s="213">
        <f>COUNTIF(LogBackground!$B$2:$B$1878,CONCATENATE($A12,AJ$2,9))</f>
        <v>0</v>
      </c>
      <c r="AK12" s="214">
        <f t="shared" si="8"/>
        <v>0</v>
      </c>
      <c r="AL12" s="203">
        <f>COUNTIF(LogBackground!$B$2:$B$1878,CONCATENATE($A12,AL$2,10))</f>
        <v>0</v>
      </c>
      <c r="AM12" s="204">
        <f>COUNTIF(LogBackground!$B$2:$B$1878,CONCATENATE($A12,AM$2,10))</f>
        <v>0</v>
      </c>
      <c r="AN12" s="205">
        <f>COUNTIF(LogBackground!$B$2:$B$1878,CONCATENATE($A12,AN$2,10))</f>
        <v>0</v>
      </c>
      <c r="AO12" s="206">
        <f t="shared" si="9"/>
        <v>0</v>
      </c>
      <c r="AP12" s="207">
        <f>COUNTIF(LogBackground!$B$2:$B$1878,CONCATENATE($A12,AP$2,11))</f>
        <v>0</v>
      </c>
      <c r="AQ12" s="208">
        <f>COUNTIF(LogBackground!$B$2:$B$1878,CONCATENATE($A12,AQ$2,11))</f>
        <v>0</v>
      </c>
      <c r="AR12" s="209">
        <f>COUNTIF(LogBackground!$B$2:$B$1878,CONCATENATE($A12,AR$2,11))</f>
        <v>0</v>
      </c>
      <c r="AS12" s="210">
        <f t="shared" si="10"/>
        <v>0</v>
      </c>
      <c r="AT12" s="211">
        <f>COUNTIF(LogBackground!$B$2:$B$1878,CONCATENATE($A12,AT$2,12))</f>
        <v>0</v>
      </c>
      <c r="AU12" s="212">
        <f>COUNTIF(LogBackground!$B$2:$B$1878,CONCATENATE($A12,AU$2,12))</f>
        <v>0</v>
      </c>
      <c r="AV12" s="213">
        <f>COUNTIF(LogBackground!$B$2:$B$1878,CONCATENATE($A12,AV$2,12))</f>
        <v>0</v>
      </c>
      <c r="AW12" s="214">
        <f t="shared" si="11"/>
        <v>0</v>
      </c>
    </row>
    <row r="13" spans="1:49" x14ac:dyDescent="0.3">
      <c r="A13" s="34" t="s">
        <v>106</v>
      </c>
      <c r="B13" s="203">
        <f>COUNTIF(LogBackground!$B$2:$B$1878,CONCATENATE($A13,B$2,1))</f>
        <v>0</v>
      </c>
      <c r="C13" s="204">
        <f>COUNTIF(LogBackground!$B$2:$B$1878,CONCATENATE($A13,C$2,1))</f>
        <v>0</v>
      </c>
      <c r="D13" s="205">
        <f>COUNTIF(LogBackground!$B$2:$B$1878,CONCATENATE($A13,D$2,1))</f>
        <v>0</v>
      </c>
      <c r="E13" s="206">
        <f t="shared" si="0"/>
        <v>0</v>
      </c>
      <c r="F13" s="207">
        <f>COUNTIF(LogBackground!$B$2:$B$1878,CONCATENATE($A13,F$2,2))</f>
        <v>0</v>
      </c>
      <c r="G13" s="208">
        <f>COUNTIF(LogBackground!$B$2:$B$1878,CONCATENATE($A13,G$2,2))</f>
        <v>0</v>
      </c>
      <c r="H13" s="209">
        <f>COUNTIF(LogBackground!$B$2:$B$1878,CONCATENATE($A13,H$2,2))</f>
        <v>0</v>
      </c>
      <c r="I13" s="210">
        <f t="shared" si="1"/>
        <v>0</v>
      </c>
      <c r="J13" s="211">
        <f>COUNTIF(LogBackground!$B$2:$B$1878,CONCATENATE($A13,J$2,3))</f>
        <v>0</v>
      </c>
      <c r="K13" s="212">
        <f>COUNTIF(LogBackground!$B$2:$B$1878,CONCATENATE($A13,K$2,3))</f>
        <v>0</v>
      </c>
      <c r="L13" s="213">
        <f>COUNTIF(LogBackground!$B$2:$B$1878,CONCATENATE($A13,L$2,3))</f>
        <v>0</v>
      </c>
      <c r="M13" s="214">
        <f t="shared" si="2"/>
        <v>0</v>
      </c>
      <c r="N13" s="203">
        <f>COUNTIF(LogBackground!$B$2:$B$1878,CONCATENATE($A13,N$2,4))</f>
        <v>0</v>
      </c>
      <c r="O13" s="204">
        <f>COUNTIF(LogBackground!$B$2:$B$1878,CONCATENATE($A13,O$2,4))</f>
        <v>0</v>
      </c>
      <c r="P13" s="205">
        <f>COUNTIF(LogBackground!$B$2:$B$1878,CONCATENATE($A13,P$2,4))</f>
        <v>0</v>
      </c>
      <c r="Q13" s="206">
        <f t="shared" si="3"/>
        <v>0</v>
      </c>
      <c r="R13" s="207">
        <f>COUNTIF(LogBackground!$B$2:$B$1878,CONCATENATE($A13,R$2,5))</f>
        <v>0</v>
      </c>
      <c r="S13" s="208">
        <f>COUNTIF(LogBackground!$B$2:$B$1878,CONCATENATE($A13,S$2,5))</f>
        <v>0</v>
      </c>
      <c r="T13" s="209">
        <f>COUNTIF(LogBackground!$B$2:$B$1878,CONCATENATE($A13,T$2,5))</f>
        <v>0</v>
      </c>
      <c r="U13" s="210">
        <f t="shared" si="4"/>
        <v>0</v>
      </c>
      <c r="V13" s="211">
        <f>COUNTIF(LogBackground!$B$2:$B$1878,CONCATENATE($A13,V$2,6))</f>
        <v>0</v>
      </c>
      <c r="W13" s="212">
        <f>COUNTIF(LogBackground!$B$2:$B$1878,CONCATENATE($A13,W$2,6))</f>
        <v>0</v>
      </c>
      <c r="X13" s="213">
        <f>COUNTIF(LogBackground!$B$2:$B$1878,CONCATENATE($A13,X$2,6))</f>
        <v>0</v>
      </c>
      <c r="Y13" s="214">
        <f t="shared" si="5"/>
        <v>0</v>
      </c>
      <c r="Z13" s="215">
        <f>COUNTIF(LogBackground!$B$2:$B$1878,CONCATENATE($A13,Z$2,7))</f>
        <v>0</v>
      </c>
      <c r="AA13" s="215">
        <f>COUNTIF(LogBackground!$B$2:$B$1878,CONCATENATE($A13,AA$2,7))</f>
        <v>0</v>
      </c>
      <c r="AB13" s="215">
        <f>COUNTIF(LogBackground!$B$2:$B$1878,CONCATENATE($A13,AB$2,7))</f>
        <v>0</v>
      </c>
      <c r="AC13" s="206">
        <f t="shared" si="6"/>
        <v>0</v>
      </c>
      <c r="AD13" s="207">
        <f>COUNTIF(LogBackground!$B$2:$B$1878,CONCATENATE($A13,AD$2,8))</f>
        <v>0</v>
      </c>
      <c r="AE13" s="208">
        <f>COUNTIF(LogBackground!$B$2:$B$1878,CONCATENATE($A13,AE$2,8))</f>
        <v>0</v>
      </c>
      <c r="AF13" s="209">
        <f>COUNTIF(LogBackground!$B$2:$B$1878,CONCATENATE($A13,AF$2,8))</f>
        <v>0</v>
      </c>
      <c r="AG13" s="210">
        <f t="shared" si="7"/>
        <v>0</v>
      </c>
      <c r="AH13" s="211">
        <f>COUNTIF(LogBackground!$B$2:$B$1878,CONCATENATE($A13,AH$2,9))</f>
        <v>0</v>
      </c>
      <c r="AI13" s="212">
        <f>COUNTIF(LogBackground!$B$2:$B$1878,CONCATENATE($A13,AI$2,9))</f>
        <v>0</v>
      </c>
      <c r="AJ13" s="213">
        <f>COUNTIF(LogBackground!$B$2:$B$1878,CONCATENATE($A13,AJ$2,9))</f>
        <v>0</v>
      </c>
      <c r="AK13" s="214">
        <f t="shared" si="8"/>
        <v>0</v>
      </c>
      <c r="AL13" s="203">
        <f>COUNTIF(LogBackground!$B$2:$B$1878,CONCATENATE($A13,AL$2,10))</f>
        <v>0</v>
      </c>
      <c r="AM13" s="204">
        <f>COUNTIF(LogBackground!$B$2:$B$1878,CONCATENATE($A13,AM$2,10))</f>
        <v>0</v>
      </c>
      <c r="AN13" s="205">
        <f>COUNTIF(LogBackground!$B$2:$B$1878,CONCATENATE($A13,AN$2,10))</f>
        <v>0</v>
      </c>
      <c r="AO13" s="206">
        <f t="shared" si="9"/>
        <v>0</v>
      </c>
      <c r="AP13" s="207">
        <f>COUNTIF(LogBackground!$B$2:$B$1878,CONCATENATE($A13,AP$2,11))</f>
        <v>0</v>
      </c>
      <c r="AQ13" s="208">
        <f>COUNTIF(LogBackground!$B$2:$B$1878,CONCATENATE($A13,AQ$2,11))</f>
        <v>0</v>
      </c>
      <c r="AR13" s="209">
        <f>COUNTIF(LogBackground!$B$2:$B$1878,CONCATENATE($A13,AR$2,11))</f>
        <v>0</v>
      </c>
      <c r="AS13" s="210">
        <f t="shared" si="10"/>
        <v>0</v>
      </c>
      <c r="AT13" s="211">
        <f>COUNTIF(LogBackground!$B$2:$B$1878,CONCATENATE($A13,AT$2,12))</f>
        <v>0</v>
      </c>
      <c r="AU13" s="212">
        <f>COUNTIF(LogBackground!$B$2:$B$1878,CONCATENATE($A13,AU$2,12))</f>
        <v>0</v>
      </c>
      <c r="AV13" s="213">
        <f>COUNTIF(LogBackground!$B$2:$B$1878,CONCATENATE($A13,AV$2,12))</f>
        <v>0</v>
      </c>
      <c r="AW13" s="214">
        <f t="shared" si="11"/>
        <v>0</v>
      </c>
    </row>
    <row r="14" spans="1:49" x14ac:dyDescent="0.3">
      <c r="A14" s="34" t="s">
        <v>107</v>
      </c>
      <c r="B14" s="203">
        <f>COUNTIF(LogBackground!$B$2:$B$1878,CONCATENATE($A14,B$2,1))</f>
        <v>0</v>
      </c>
      <c r="C14" s="204">
        <f>COUNTIF(LogBackground!$B$2:$B$1878,CONCATENATE($A14,C$2,1))</f>
        <v>0</v>
      </c>
      <c r="D14" s="205">
        <f>COUNTIF(LogBackground!$B$2:$B$1878,CONCATENATE($A14,D$2,1))</f>
        <v>0</v>
      </c>
      <c r="E14" s="206">
        <f t="shared" si="0"/>
        <v>0</v>
      </c>
      <c r="F14" s="207">
        <f>COUNTIF(LogBackground!$B$2:$B$1878,CONCATENATE($A14,F$2,2))</f>
        <v>0</v>
      </c>
      <c r="G14" s="208">
        <f>COUNTIF(LogBackground!$B$2:$B$1878,CONCATENATE($A14,G$2,2))</f>
        <v>0</v>
      </c>
      <c r="H14" s="209">
        <f>COUNTIF(LogBackground!$B$2:$B$1878,CONCATENATE($A14,H$2,2))</f>
        <v>0</v>
      </c>
      <c r="I14" s="210">
        <f t="shared" si="1"/>
        <v>0</v>
      </c>
      <c r="J14" s="211">
        <f>COUNTIF(LogBackground!$B$2:$B$1878,CONCATENATE($A14,J$2,3))</f>
        <v>0</v>
      </c>
      <c r="K14" s="212">
        <f>COUNTIF(LogBackground!$B$2:$B$1878,CONCATENATE($A14,K$2,3))</f>
        <v>0</v>
      </c>
      <c r="L14" s="213">
        <f>COUNTIF(LogBackground!$B$2:$B$1878,CONCATENATE($A14,L$2,3))</f>
        <v>0</v>
      </c>
      <c r="M14" s="214">
        <f t="shared" si="2"/>
        <v>0</v>
      </c>
      <c r="N14" s="203">
        <f>COUNTIF(LogBackground!$B$2:$B$1878,CONCATENATE($A14,N$2,4))</f>
        <v>0</v>
      </c>
      <c r="O14" s="204">
        <f>COUNTIF(LogBackground!$B$2:$B$1878,CONCATENATE($A14,O$2,4))</f>
        <v>0</v>
      </c>
      <c r="P14" s="205">
        <f>COUNTIF(LogBackground!$B$2:$B$1878,CONCATENATE($A14,P$2,4))</f>
        <v>0</v>
      </c>
      <c r="Q14" s="206">
        <f t="shared" si="3"/>
        <v>0</v>
      </c>
      <c r="R14" s="207">
        <f>COUNTIF(LogBackground!$B$2:$B$1878,CONCATENATE($A14,R$2,5))</f>
        <v>0</v>
      </c>
      <c r="S14" s="208">
        <f>COUNTIF(LogBackground!$B$2:$B$1878,CONCATENATE($A14,S$2,5))</f>
        <v>0</v>
      </c>
      <c r="T14" s="209">
        <f>COUNTIF(LogBackground!$B$2:$B$1878,CONCATENATE($A14,T$2,5))</f>
        <v>0</v>
      </c>
      <c r="U14" s="210">
        <f t="shared" si="4"/>
        <v>0</v>
      </c>
      <c r="V14" s="211">
        <f>COUNTIF(LogBackground!$B$2:$B$1878,CONCATENATE($A14,V$2,6))</f>
        <v>0</v>
      </c>
      <c r="W14" s="212">
        <f>COUNTIF(LogBackground!$B$2:$B$1878,CONCATENATE($A14,W$2,6))</f>
        <v>0</v>
      </c>
      <c r="X14" s="213">
        <f>COUNTIF(LogBackground!$B$2:$B$1878,CONCATENATE($A14,X$2,6))</f>
        <v>0</v>
      </c>
      <c r="Y14" s="214">
        <f t="shared" si="5"/>
        <v>0</v>
      </c>
      <c r="Z14" s="215">
        <f>COUNTIF(LogBackground!$B$2:$B$1878,CONCATENATE($A14,Z$2,7))</f>
        <v>0</v>
      </c>
      <c r="AA14" s="215">
        <f>COUNTIF(LogBackground!$B$2:$B$1878,CONCATENATE($A14,AA$2,7))</f>
        <v>0</v>
      </c>
      <c r="AB14" s="215">
        <f>COUNTIF(LogBackground!$B$2:$B$1878,CONCATENATE($A14,AB$2,7))</f>
        <v>0</v>
      </c>
      <c r="AC14" s="206">
        <f t="shared" si="6"/>
        <v>0</v>
      </c>
      <c r="AD14" s="207">
        <f>COUNTIF(LogBackground!$B$2:$B$1878,CONCATENATE($A14,AD$2,8))</f>
        <v>0</v>
      </c>
      <c r="AE14" s="208">
        <f>COUNTIF(LogBackground!$B$2:$B$1878,CONCATENATE($A14,AE$2,8))</f>
        <v>0</v>
      </c>
      <c r="AF14" s="209">
        <f>COUNTIF(LogBackground!$B$2:$B$1878,CONCATENATE($A14,AF$2,8))</f>
        <v>0</v>
      </c>
      <c r="AG14" s="210">
        <f t="shared" si="7"/>
        <v>0</v>
      </c>
      <c r="AH14" s="211">
        <f>COUNTIF(LogBackground!$B$2:$B$1878,CONCATENATE($A14,AH$2,9))</f>
        <v>0</v>
      </c>
      <c r="AI14" s="212">
        <f>COUNTIF(LogBackground!$B$2:$B$1878,CONCATENATE($A14,AI$2,9))</f>
        <v>0</v>
      </c>
      <c r="AJ14" s="213">
        <f>COUNTIF(LogBackground!$B$2:$B$1878,CONCATENATE($A14,AJ$2,9))</f>
        <v>0</v>
      </c>
      <c r="AK14" s="214">
        <f t="shared" si="8"/>
        <v>0</v>
      </c>
      <c r="AL14" s="203">
        <f>COUNTIF(LogBackground!$B$2:$B$1878,CONCATENATE($A14,AL$2,10))</f>
        <v>0</v>
      </c>
      <c r="AM14" s="204">
        <f>COUNTIF(LogBackground!$B$2:$B$1878,CONCATENATE($A14,AM$2,10))</f>
        <v>0</v>
      </c>
      <c r="AN14" s="205">
        <f>COUNTIF(LogBackground!$B$2:$B$1878,CONCATENATE($A14,AN$2,10))</f>
        <v>0</v>
      </c>
      <c r="AO14" s="206">
        <f t="shared" si="9"/>
        <v>0</v>
      </c>
      <c r="AP14" s="207">
        <f>COUNTIF(LogBackground!$B$2:$B$1878,CONCATENATE($A14,AP$2,11))</f>
        <v>0</v>
      </c>
      <c r="AQ14" s="208">
        <f>COUNTIF(LogBackground!$B$2:$B$1878,CONCATENATE($A14,AQ$2,11))</f>
        <v>0</v>
      </c>
      <c r="AR14" s="209">
        <f>COUNTIF(LogBackground!$B$2:$B$1878,CONCATENATE($A14,AR$2,11))</f>
        <v>0</v>
      </c>
      <c r="AS14" s="210">
        <f t="shared" si="10"/>
        <v>0</v>
      </c>
      <c r="AT14" s="211">
        <f>COUNTIF(LogBackground!$B$2:$B$1878,CONCATENATE($A14,AT$2,12))</f>
        <v>0</v>
      </c>
      <c r="AU14" s="212">
        <f>COUNTIF(LogBackground!$B$2:$B$1878,CONCATENATE($A14,AU$2,12))</f>
        <v>0</v>
      </c>
      <c r="AV14" s="213">
        <f>COUNTIF(LogBackground!$B$2:$B$1878,CONCATENATE($A14,AV$2,12))</f>
        <v>0</v>
      </c>
      <c r="AW14" s="214">
        <f t="shared" si="11"/>
        <v>0</v>
      </c>
    </row>
    <row r="15" spans="1:49" ht="28.2" customHeight="1" x14ac:dyDescent="0.3">
      <c r="A15" s="45" t="s">
        <v>108</v>
      </c>
      <c r="B15" s="203">
        <f>COUNTIF(LogBackground!$B$2:$B$1878,CONCATENATE($A15,B$2,1))</f>
        <v>0</v>
      </c>
      <c r="C15" s="204">
        <f>COUNTIF(LogBackground!$B$2:$B$1878,CONCATENATE($A15,C$2,1))</f>
        <v>0</v>
      </c>
      <c r="D15" s="205">
        <f>COUNTIF(LogBackground!$B$2:$B$1878,CONCATENATE($A15,D$2,1))</f>
        <v>0</v>
      </c>
      <c r="E15" s="206">
        <f t="shared" si="0"/>
        <v>0</v>
      </c>
      <c r="F15" s="207">
        <f>COUNTIF(LogBackground!$B$2:$B$1878,CONCATENATE($A15,F$2,2))</f>
        <v>0</v>
      </c>
      <c r="G15" s="208">
        <f>COUNTIF(LogBackground!$B$2:$B$1878,CONCATENATE($A15,G$2,2))</f>
        <v>0</v>
      </c>
      <c r="H15" s="209">
        <f>COUNTIF(LogBackground!$B$2:$B$1878,CONCATENATE($A15,H$2,2))</f>
        <v>0</v>
      </c>
      <c r="I15" s="210">
        <f t="shared" si="1"/>
        <v>0</v>
      </c>
      <c r="J15" s="211">
        <f>COUNTIF(LogBackground!$B$2:$B$1878,CONCATENATE($A15,J$2,3))</f>
        <v>0</v>
      </c>
      <c r="K15" s="212">
        <f>COUNTIF(LogBackground!$B$2:$B$1878,CONCATENATE($A15,K$2,3))</f>
        <v>0</v>
      </c>
      <c r="L15" s="213">
        <f>COUNTIF(LogBackground!$B$2:$B$1878,CONCATENATE($A15,L$2,3))</f>
        <v>0</v>
      </c>
      <c r="M15" s="214">
        <f t="shared" si="2"/>
        <v>0</v>
      </c>
      <c r="N15" s="203">
        <f>COUNTIF(LogBackground!$B$2:$B$1878,CONCATENATE($A15,N$2,4))</f>
        <v>0</v>
      </c>
      <c r="O15" s="204">
        <f>COUNTIF(LogBackground!$B$2:$B$1878,CONCATENATE($A15,O$2,4))</f>
        <v>0</v>
      </c>
      <c r="P15" s="205">
        <f>COUNTIF(LogBackground!$B$2:$B$1878,CONCATENATE($A15,P$2,4))</f>
        <v>0</v>
      </c>
      <c r="Q15" s="206">
        <f t="shared" si="3"/>
        <v>0</v>
      </c>
      <c r="R15" s="207">
        <f>COUNTIF(LogBackground!$B$2:$B$1878,CONCATENATE($A15,R$2,5))</f>
        <v>0</v>
      </c>
      <c r="S15" s="208">
        <f>COUNTIF(LogBackground!$B$2:$B$1878,CONCATENATE($A15,S$2,5))</f>
        <v>0</v>
      </c>
      <c r="T15" s="209">
        <f>COUNTIF(LogBackground!$B$2:$B$1878,CONCATENATE($A15,T$2,5))</f>
        <v>0</v>
      </c>
      <c r="U15" s="210">
        <f t="shared" si="4"/>
        <v>0</v>
      </c>
      <c r="V15" s="211">
        <f>COUNTIF(LogBackground!$B$2:$B$1878,CONCATENATE($A15,V$2,6))</f>
        <v>0</v>
      </c>
      <c r="W15" s="212">
        <f>COUNTIF(LogBackground!$B$2:$B$1878,CONCATENATE($A15,W$2,6))</f>
        <v>0</v>
      </c>
      <c r="X15" s="213">
        <f>COUNTIF(LogBackground!$B$2:$B$1878,CONCATENATE($A15,X$2,6))</f>
        <v>0</v>
      </c>
      <c r="Y15" s="214">
        <f t="shared" si="5"/>
        <v>0</v>
      </c>
      <c r="Z15" s="215">
        <f>COUNTIF(LogBackground!$B$2:$B$1878,CONCATENATE($A15,Z$2,7))</f>
        <v>0</v>
      </c>
      <c r="AA15" s="215">
        <f>COUNTIF(LogBackground!$B$2:$B$1878,CONCATENATE($A15,AA$2,7))</f>
        <v>0</v>
      </c>
      <c r="AB15" s="215">
        <f>COUNTIF(LogBackground!$B$2:$B$1878,CONCATENATE($A15,AB$2,7))</f>
        <v>0</v>
      </c>
      <c r="AC15" s="206">
        <f t="shared" si="6"/>
        <v>0</v>
      </c>
      <c r="AD15" s="207">
        <f>COUNTIF(LogBackground!$B$2:$B$1878,CONCATENATE($A15,AD$2,8))</f>
        <v>0</v>
      </c>
      <c r="AE15" s="208">
        <f>COUNTIF(LogBackground!$B$2:$B$1878,CONCATENATE($A15,AE$2,8))</f>
        <v>0</v>
      </c>
      <c r="AF15" s="209">
        <f>COUNTIF(LogBackground!$B$2:$B$1878,CONCATENATE($A15,AF$2,8))</f>
        <v>0</v>
      </c>
      <c r="AG15" s="210">
        <f t="shared" si="7"/>
        <v>0</v>
      </c>
      <c r="AH15" s="211">
        <f>COUNTIF(LogBackground!$B$2:$B$1878,CONCATENATE($A15,AH$2,9))</f>
        <v>0</v>
      </c>
      <c r="AI15" s="212">
        <f>COUNTIF(LogBackground!$B$2:$B$1878,CONCATENATE($A15,AI$2,9))</f>
        <v>0</v>
      </c>
      <c r="AJ15" s="213">
        <f>COUNTIF(LogBackground!$B$2:$B$1878,CONCATENATE($A15,AJ$2,9))</f>
        <v>0</v>
      </c>
      <c r="AK15" s="214">
        <f t="shared" si="8"/>
        <v>0</v>
      </c>
      <c r="AL15" s="203">
        <f>COUNTIF(LogBackground!$B$2:$B$1878,CONCATENATE($A15,AL$2,10))</f>
        <v>0</v>
      </c>
      <c r="AM15" s="204">
        <f>COUNTIF(LogBackground!$B$2:$B$1878,CONCATENATE($A15,AM$2,10))</f>
        <v>0</v>
      </c>
      <c r="AN15" s="205">
        <f>COUNTIF(LogBackground!$B$2:$B$1878,CONCATENATE($A15,AN$2,10))</f>
        <v>0</v>
      </c>
      <c r="AO15" s="206">
        <f t="shared" si="9"/>
        <v>0</v>
      </c>
      <c r="AP15" s="207">
        <f>COUNTIF(LogBackground!$B$2:$B$1878,CONCATENATE($A15,AP$2,11))</f>
        <v>0</v>
      </c>
      <c r="AQ15" s="208">
        <f>COUNTIF(LogBackground!$B$2:$B$1878,CONCATENATE($A15,AQ$2,11))</f>
        <v>0</v>
      </c>
      <c r="AR15" s="209">
        <f>COUNTIF(LogBackground!$B$2:$B$1878,CONCATENATE($A15,AR$2,11))</f>
        <v>0</v>
      </c>
      <c r="AS15" s="210">
        <f t="shared" si="10"/>
        <v>0</v>
      </c>
      <c r="AT15" s="211">
        <f>COUNTIF(LogBackground!$B$2:$B$1878,CONCATENATE($A15,AT$2,12))</f>
        <v>0</v>
      </c>
      <c r="AU15" s="212">
        <f>COUNTIF(LogBackground!$B$2:$B$1878,CONCATENATE($A15,AU$2,12))</f>
        <v>0</v>
      </c>
      <c r="AV15" s="213">
        <f>COUNTIF(LogBackground!$B$2:$B$1878,CONCATENATE($A15,AV$2,12))</f>
        <v>0</v>
      </c>
      <c r="AW15" s="214">
        <f t="shared" si="11"/>
        <v>0</v>
      </c>
    </row>
    <row r="16" spans="1:49" x14ac:dyDescent="0.3">
      <c r="A16" s="13" t="s">
        <v>109</v>
      </c>
      <c r="B16" s="203">
        <f>COUNTIF(LogBackground!$B$2:$B$1878,CONCATENATE($A16,B$2,1))</f>
        <v>0</v>
      </c>
      <c r="C16" s="204">
        <f>COUNTIF(LogBackground!$B$2:$B$1878,CONCATENATE($A16,C$2,1))</f>
        <v>0</v>
      </c>
      <c r="D16" s="205">
        <f>COUNTIF(LogBackground!$B$2:$B$1878,CONCATENATE($A16,D$2,1))</f>
        <v>0</v>
      </c>
      <c r="E16" s="206">
        <f t="shared" si="0"/>
        <v>0</v>
      </c>
      <c r="F16" s="207">
        <f>COUNTIF(LogBackground!$B$2:$B$1878,CONCATENATE($A16,F$2,2))</f>
        <v>0</v>
      </c>
      <c r="G16" s="208">
        <f>COUNTIF(LogBackground!$B$2:$B$1878,CONCATENATE($A16,G$2,2))</f>
        <v>0</v>
      </c>
      <c r="H16" s="209">
        <f>COUNTIF(LogBackground!$B$2:$B$1878,CONCATENATE($A16,H$2,2))</f>
        <v>0</v>
      </c>
      <c r="I16" s="210">
        <f t="shared" si="1"/>
        <v>0</v>
      </c>
      <c r="J16" s="211">
        <f>COUNTIF(LogBackground!$B$2:$B$1878,CONCATENATE($A16,J$2,3))</f>
        <v>0</v>
      </c>
      <c r="K16" s="212">
        <f>COUNTIF(LogBackground!$B$2:$B$1878,CONCATENATE($A16,K$2,3))</f>
        <v>0</v>
      </c>
      <c r="L16" s="213">
        <f>COUNTIF(LogBackground!$B$2:$B$1878,CONCATENATE($A16,L$2,3))</f>
        <v>0</v>
      </c>
      <c r="M16" s="214">
        <f t="shared" si="2"/>
        <v>0</v>
      </c>
      <c r="N16" s="203">
        <f>COUNTIF(LogBackground!$B$2:$B$1878,CONCATENATE($A16,N$2,4))</f>
        <v>0</v>
      </c>
      <c r="O16" s="204">
        <f>COUNTIF(LogBackground!$B$2:$B$1878,CONCATENATE($A16,O$2,4))</f>
        <v>0</v>
      </c>
      <c r="P16" s="205">
        <f>COUNTIF(LogBackground!$B$2:$B$1878,CONCATENATE($A16,P$2,4))</f>
        <v>0</v>
      </c>
      <c r="Q16" s="206">
        <f t="shared" si="3"/>
        <v>0</v>
      </c>
      <c r="R16" s="207">
        <f>COUNTIF(LogBackground!$B$2:$B$1878,CONCATENATE($A16,R$2,5))</f>
        <v>0</v>
      </c>
      <c r="S16" s="208">
        <f>COUNTIF(LogBackground!$B$2:$B$1878,CONCATENATE($A16,S$2,5))</f>
        <v>0</v>
      </c>
      <c r="T16" s="209">
        <f>COUNTIF(LogBackground!$B$2:$B$1878,CONCATENATE($A16,T$2,5))</f>
        <v>0</v>
      </c>
      <c r="U16" s="210">
        <f t="shared" si="4"/>
        <v>0</v>
      </c>
      <c r="V16" s="211">
        <f>COUNTIF(LogBackground!$B$2:$B$1878,CONCATENATE($A16,V$2,6))</f>
        <v>0</v>
      </c>
      <c r="W16" s="212">
        <f>COUNTIF(LogBackground!$B$2:$B$1878,CONCATENATE($A16,W$2,6))</f>
        <v>0</v>
      </c>
      <c r="X16" s="213">
        <f>COUNTIF(LogBackground!$B$2:$B$1878,CONCATENATE($A16,X$2,6))</f>
        <v>0</v>
      </c>
      <c r="Y16" s="214">
        <f t="shared" si="5"/>
        <v>0</v>
      </c>
      <c r="Z16" s="215">
        <f>COUNTIF(LogBackground!$B$2:$B$1878,CONCATENATE($A16,Z$2,7))</f>
        <v>0</v>
      </c>
      <c r="AA16" s="215">
        <f>COUNTIF(LogBackground!$B$2:$B$1878,CONCATENATE($A16,AA$2,7))</f>
        <v>0</v>
      </c>
      <c r="AB16" s="215">
        <f>COUNTIF(LogBackground!$B$2:$B$1878,CONCATENATE($A16,AB$2,7))</f>
        <v>0</v>
      </c>
      <c r="AC16" s="206">
        <f t="shared" ref="AC16:AC50" si="12">SUM(Z16:AB16)</f>
        <v>0</v>
      </c>
      <c r="AD16" s="207">
        <f>COUNTIF(LogBackground!$B$2:$B$1878,CONCATENATE($A16,AD$2,8))</f>
        <v>0</v>
      </c>
      <c r="AE16" s="208">
        <f>COUNTIF(LogBackground!$B$2:$B$1878,CONCATENATE($A16,AE$2,8))</f>
        <v>0</v>
      </c>
      <c r="AF16" s="209">
        <f>COUNTIF(LogBackground!$B$2:$B$1878,CONCATENATE($A16,AF$2,8))</f>
        <v>0</v>
      </c>
      <c r="AG16" s="210">
        <f t="shared" si="7"/>
        <v>0</v>
      </c>
      <c r="AH16" s="211">
        <f>COUNTIF(LogBackground!$B$2:$B$1878,CONCATENATE($A16,AH$2,9))</f>
        <v>0</v>
      </c>
      <c r="AI16" s="212">
        <f>COUNTIF(LogBackground!$B$2:$B$1878,CONCATENATE($A16,AI$2,9))</f>
        <v>0</v>
      </c>
      <c r="AJ16" s="213">
        <f>COUNTIF(LogBackground!$B$2:$B$1878,CONCATENATE($A16,AJ$2,9))</f>
        <v>0</v>
      </c>
      <c r="AK16" s="214">
        <f t="shared" si="8"/>
        <v>0</v>
      </c>
      <c r="AL16" s="203">
        <f>COUNTIF(LogBackground!$B$2:$B$1878,CONCATENATE($A16,AL$2,10))</f>
        <v>0</v>
      </c>
      <c r="AM16" s="204">
        <f>COUNTIF(LogBackground!$B$2:$B$1878,CONCATENATE($A16,AM$2,10))</f>
        <v>0</v>
      </c>
      <c r="AN16" s="205">
        <f>COUNTIF(LogBackground!$B$2:$B$1878,CONCATENATE($A16,AN$2,10))</f>
        <v>0</v>
      </c>
      <c r="AO16" s="206">
        <f t="shared" si="9"/>
        <v>0</v>
      </c>
      <c r="AP16" s="207">
        <f>COUNTIF(LogBackground!$B$2:$B$1878,CONCATENATE($A16,AP$2,11))</f>
        <v>0</v>
      </c>
      <c r="AQ16" s="208">
        <f>COUNTIF(LogBackground!$B$2:$B$1878,CONCATENATE($A16,AQ$2,11))</f>
        <v>0</v>
      </c>
      <c r="AR16" s="209">
        <f>COUNTIF(LogBackground!$B$2:$B$1878,CONCATENATE($A16,AR$2,11))</f>
        <v>0</v>
      </c>
      <c r="AS16" s="210">
        <f t="shared" si="10"/>
        <v>0</v>
      </c>
      <c r="AT16" s="211">
        <f>COUNTIF(LogBackground!$B$2:$B$1878,CONCATENATE($A16,AT$2,12))</f>
        <v>0</v>
      </c>
      <c r="AU16" s="212">
        <f>COUNTIF(LogBackground!$B$2:$B$1878,CONCATENATE($A16,AU$2,12))</f>
        <v>0</v>
      </c>
      <c r="AV16" s="213">
        <f>COUNTIF(LogBackground!$B$2:$B$1878,CONCATENATE($A16,AV$2,12))</f>
        <v>0</v>
      </c>
      <c r="AW16" s="214">
        <f t="shared" si="11"/>
        <v>0</v>
      </c>
    </row>
    <row r="17" spans="1:49" x14ac:dyDescent="0.3">
      <c r="A17" s="13" t="s">
        <v>109</v>
      </c>
      <c r="B17" s="203">
        <f>COUNTIF(LogBackground!$B$2:$B$1878,CONCATENATE($A17,B$2,1))</f>
        <v>0</v>
      </c>
      <c r="C17" s="204">
        <f>COUNTIF(LogBackground!$B$2:$B$1878,CONCATENATE($A17,C$2,1))</f>
        <v>0</v>
      </c>
      <c r="D17" s="205">
        <f>COUNTIF(LogBackground!$B$2:$B$1878,CONCATENATE($A17,D$2,1))</f>
        <v>0</v>
      </c>
      <c r="E17" s="206">
        <f t="shared" si="0"/>
        <v>0</v>
      </c>
      <c r="F17" s="207">
        <f>COUNTIF(LogBackground!$B$2:$B$1878,CONCATENATE($A17,F$2,2))</f>
        <v>0</v>
      </c>
      <c r="G17" s="208">
        <f>COUNTIF(LogBackground!$B$2:$B$1878,CONCATENATE($A17,G$2,2))</f>
        <v>0</v>
      </c>
      <c r="H17" s="209">
        <f>COUNTIF(LogBackground!$B$2:$B$1878,CONCATENATE($A17,H$2,2))</f>
        <v>0</v>
      </c>
      <c r="I17" s="210">
        <f t="shared" si="1"/>
        <v>0</v>
      </c>
      <c r="J17" s="211">
        <f>COUNTIF(LogBackground!$B$2:$B$1878,CONCATENATE($A17,J$2,3))</f>
        <v>0</v>
      </c>
      <c r="K17" s="212">
        <f>COUNTIF(LogBackground!$B$2:$B$1878,CONCATENATE($A17,K$2,3))</f>
        <v>0</v>
      </c>
      <c r="L17" s="213">
        <f>COUNTIF(LogBackground!$B$2:$B$1878,CONCATENATE($A17,L$2,3))</f>
        <v>0</v>
      </c>
      <c r="M17" s="214">
        <f t="shared" si="2"/>
        <v>0</v>
      </c>
      <c r="N17" s="203">
        <f>COUNTIF(LogBackground!$B$2:$B$1878,CONCATENATE($A17,N$2,4))</f>
        <v>0</v>
      </c>
      <c r="O17" s="204">
        <f>COUNTIF(LogBackground!$B$2:$B$1878,CONCATENATE($A17,O$2,4))</f>
        <v>0</v>
      </c>
      <c r="P17" s="205">
        <f>COUNTIF(LogBackground!$B$2:$B$1878,CONCATENATE($A17,P$2,4))</f>
        <v>0</v>
      </c>
      <c r="Q17" s="206">
        <f t="shared" si="3"/>
        <v>0</v>
      </c>
      <c r="R17" s="207">
        <f>COUNTIF(LogBackground!$B$2:$B$1878,CONCATENATE($A17,R$2,5))</f>
        <v>0</v>
      </c>
      <c r="S17" s="208">
        <f>COUNTIF(LogBackground!$B$2:$B$1878,CONCATENATE($A17,S$2,5))</f>
        <v>0</v>
      </c>
      <c r="T17" s="209">
        <f>COUNTIF(LogBackground!$B$2:$B$1878,CONCATENATE($A17,T$2,5))</f>
        <v>0</v>
      </c>
      <c r="U17" s="210">
        <f t="shared" si="4"/>
        <v>0</v>
      </c>
      <c r="V17" s="211">
        <f>COUNTIF(LogBackground!$B$2:$B$1878,CONCATENATE($A17,V$2,6))</f>
        <v>0</v>
      </c>
      <c r="W17" s="212">
        <f>COUNTIF(LogBackground!$B$2:$B$1878,CONCATENATE($A17,W$2,6))</f>
        <v>0</v>
      </c>
      <c r="X17" s="213">
        <f>COUNTIF(LogBackground!$B$2:$B$1878,CONCATENATE($A17,X$2,6))</f>
        <v>0</v>
      </c>
      <c r="Y17" s="214">
        <f t="shared" si="5"/>
        <v>0</v>
      </c>
      <c r="Z17" s="215">
        <f>COUNTIF(LogBackground!$B$2:$B$1878,CONCATENATE($A17,Z$2,7))</f>
        <v>0</v>
      </c>
      <c r="AA17" s="215">
        <f>COUNTIF(LogBackground!$B$2:$B$1878,CONCATENATE($A17,AA$2,7))</f>
        <v>0</v>
      </c>
      <c r="AB17" s="215">
        <f>COUNTIF(LogBackground!$B$2:$B$1878,CONCATENATE($A17,AB$2,7))</f>
        <v>0</v>
      </c>
      <c r="AC17" s="206">
        <f t="shared" si="12"/>
        <v>0</v>
      </c>
      <c r="AD17" s="207">
        <f>COUNTIF(LogBackground!$B$2:$B$1878,CONCATENATE($A17,AD$2,8))</f>
        <v>0</v>
      </c>
      <c r="AE17" s="208">
        <f>COUNTIF(LogBackground!$B$2:$B$1878,CONCATENATE($A17,AE$2,8))</f>
        <v>0</v>
      </c>
      <c r="AF17" s="209">
        <f>COUNTIF(LogBackground!$B$2:$B$1878,CONCATENATE($A17,AF$2,8))</f>
        <v>0</v>
      </c>
      <c r="AG17" s="210">
        <f t="shared" si="7"/>
        <v>0</v>
      </c>
      <c r="AH17" s="211">
        <f>COUNTIF(LogBackground!$B$2:$B$1878,CONCATENATE($A17,AH$2,9))</f>
        <v>0</v>
      </c>
      <c r="AI17" s="212">
        <f>COUNTIF(LogBackground!$B$2:$B$1878,CONCATENATE($A17,AI$2,9))</f>
        <v>0</v>
      </c>
      <c r="AJ17" s="213">
        <f>COUNTIF(LogBackground!$B$2:$B$1878,CONCATENATE($A17,AJ$2,9))</f>
        <v>0</v>
      </c>
      <c r="AK17" s="214">
        <f t="shared" si="8"/>
        <v>0</v>
      </c>
      <c r="AL17" s="203">
        <f>COUNTIF(LogBackground!$B$2:$B$1878,CONCATENATE($A17,AL$2,10))</f>
        <v>0</v>
      </c>
      <c r="AM17" s="204">
        <f>COUNTIF(LogBackground!$B$2:$B$1878,CONCATENATE($A17,AM$2,10))</f>
        <v>0</v>
      </c>
      <c r="AN17" s="205">
        <f>COUNTIF(LogBackground!$B$2:$B$1878,CONCATENATE($A17,AN$2,10))</f>
        <v>0</v>
      </c>
      <c r="AO17" s="206">
        <f t="shared" si="9"/>
        <v>0</v>
      </c>
      <c r="AP17" s="207">
        <f>COUNTIF(LogBackground!$B$2:$B$1878,CONCATENATE($A17,AP$2,11))</f>
        <v>0</v>
      </c>
      <c r="AQ17" s="208">
        <f>COUNTIF(LogBackground!$B$2:$B$1878,CONCATENATE($A17,AQ$2,11))</f>
        <v>0</v>
      </c>
      <c r="AR17" s="209">
        <f>COUNTIF(LogBackground!$B$2:$B$1878,CONCATENATE($A17,AR$2,11))</f>
        <v>0</v>
      </c>
      <c r="AS17" s="210">
        <f t="shared" si="10"/>
        <v>0</v>
      </c>
      <c r="AT17" s="211">
        <f>COUNTIF(LogBackground!$B$2:$B$1878,CONCATENATE($A17,AT$2,12))</f>
        <v>0</v>
      </c>
      <c r="AU17" s="212">
        <f>COUNTIF(LogBackground!$B$2:$B$1878,CONCATENATE($A17,AU$2,12))</f>
        <v>0</v>
      </c>
      <c r="AV17" s="213">
        <f>COUNTIF(LogBackground!$B$2:$B$1878,CONCATENATE($A17,AV$2,12))</f>
        <v>0</v>
      </c>
      <c r="AW17" s="214">
        <f t="shared" si="11"/>
        <v>0</v>
      </c>
    </row>
    <row r="18" spans="1:49" x14ac:dyDescent="0.3">
      <c r="A18" s="13" t="s">
        <v>109</v>
      </c>
      <c r="B18" s="203">
        <f>COUNTIF(LogBackground!$B$2:$B$1878,CONCATENATE($A18,B$2,1))</f>
        <v>0</v>
      </c>
      <c r="C18" s="204">
        <f>COUNTIF(LogBackground!$B$2:$B$1878,CONCATENATE($A18,C$2,1))</f>
        <v>0</v>
      </c>
      <c r="D18" s="205">
        <f>COUNTIF(LogBackground!$B$2:$B$1878,CONCATENATE($A18,D$2,1))</f>
        <v>0</v>
      </c>
      <c r="E18" s="206">
        <f t="shared" si="0"/>
        <v>0</v>
      </c>
      <c r="F18" s="207">
        <f>COUNTIF(LogBackground!$B$2:$B$1878,CONCATENATE($A18,F$2,2))</f>
        <v>0</v>
      </c>
      <c r="G18" s="208">
        <f>COUNTIF(LogBackground!$B$2:$B$1878,CONCATENATE($A18,G$2,2))</f>
        <v>0</v>
      </c>
      <c r="H18" s="209">
        <f>COUNTIF(LogBackground!$B$2:$B$1878,CONCATENATE($A18,H$2,2))</f>
        <v>0</v>
      </c>
      <c r="I18" s="210">
        <f t="shared" si="1"/>
        <v>0</v>
      </c>
      <c r="J18" s="211">
        <f>COUNTIF(LogBackground!$B$2:$B$1878,CONCATENATE($A18,J$2,3))</f>
        <v>0</v>
      </c>
      <c r="K18" s="212">
        <f>COUNTIF(LogBackground!$B$2:$B$1878,CONCATENATE($A18,K$2,3))</f>
        <v>0</v>
      </c>
      <c r="L18" s="213">
        <f>COUNTIF(LogBackground!$B$2:$B$1878,CONCATENATE($A18,L$2,3))</f>
        <v>0</v>
      </c>
      <c r="M18" s="214">
        <f t="shared" si="2"/>
        <v>0</v>
      </c>
      <c r="N18" s="203">
        <f>COUNTIF(LogBackground!$B$2:$B$1878,CONCATENATE($A18,N$2,4))</f>
        <v>0</v>
      </c>
      <c r="O18" s="204">
        <f>COUNTIF(LogBackground!$B$2:$B$1878,CONCATENATE($A18,O$2,4))</f>
        <v>0</v>
      </c>
      <c r="P18" s="205">
        <f>COUNTIF(LogBackground!$B$2:$B$1878,CONCATENATE($A18,P$2,4))</f>
        <v>0</v>
      </c>
      <c r="Q18" s="206">
        <f t="shared" si="3"/>
        <v>0</v>
      </c>
      <c r="R18" s="207">
        <f>COUNTIF(LogBackground!$B$2:$B$1878,CONCATENATE($A18,R$2,5))</f>
        <v>0</v>
      </c>
      <c r="S18" s="208">
        <f>COUNTIF(LogBackground!$B$2:$B$1878,CONCATENATE($A18,S$2,5))</f>
        <v>0</v>
      </c>
      <c r="T18" s="209">
        <f>COUNTIF(LogBackground!$B$2:$B$1878,CONCATENATE($A18,T$2,5))</f>
        <v>0</v>
      </c>
      <c r="U18" s="210">
        <f t="shared" si="4"/>
        <v>0</v>
      </c>
      <c r="V18" s="211">
        <f>COUNTIF(LogBackground!$B$2:$B$1878,CONCATENATE($A18,V$2,6))</f>
        <v>0</v>
      </c>
      <c r="W18" s="212">
        <f>COUNTIF(LogBackground!$B$2:$B$1878,CONCATENATE($A18,W$2,6))</f>
        <v>0</v>
      </c>
      <c r="X18" s="213">
        <f>COUNTIF(LogBackground!$B$2:$B$1878,CONCATENATE($A18,X$2,6))</f>
        <v>0</v>
      </c>
      <c r="Y18" s="214">
        <f t="shared" si="5"/>
        <v>0</v>
      </c>
      <c r="Z18" s="215">
        <f>COUNTIF(LogBackground!$B$2:$B$1878,CONCATENATE($A18,Z$2,7))</f>
        <v>0</v>
      </c>
      <c r="AA18" s="215">
        <f>COUNTIF(LogBackground!$B$2:$B$1878,CONCATENATE($A18,AA$2,7))</f>
        <v>0</v>
      </c>
      <c r="AB18" s="215">
        <f>COUNTIF(LogBackground!$B$2:$B$1878,CONCATENATE($A18,AB$2,7))</f>
        <v>0</v>
      </c>
      <c r="AC18" s="206">
        <f t="shared" si="12"/>
        <v>0</v>
      </c>
      <c r="AD18" s="207">
        <f>COUNTIF(LogBackground!$B$2:$B$1878,CONCATENATE($A18,AD$2,8))</f>
        <v>0</v>
      </c>
      <c r="AE18" s="208">
        <f>COUNTIF(LogBackground!$B$2:$B$1878,CONCATENATE($A18,AE$2,8))</f>
        <v>0</v>
      </c>
      <c r="AF18" s="209">
        <f>COUNTIF(LogBackground!$B$2:$B$1878,CONCATENATE($A18,AF$2,8))</f>
        <v>0</v>
      </c>
      <c r="AG18" s="210">
        <f t="shared" si="7"/>
        <v>0</v>
      </c>
      <c r="AH18" s="211">
        <f>COUNTIF(LogBackground!$B$2:$B$1878,CONCATENATE($A18,AH$2,9))</f>
        <v>0</v>
      </c>
      <c r="AI18" s="212">
        <f>COUNTIF(LogBackground!$B$2:$B$1878,CONCATENATE($A18,AI$2,9))</f>
        <v>0</v>
      </c>
      <c r="AJ18" s="213">
        <f>COUNTIF(LogBackground!$B$2:$B$1878,CONCATENATE($A18,AJ$2,9))</f>
        <v>0</v>
      </c>
      <c r="AK18" s="214">
        <f t="shared" si="8"/>
        <v>0</v>
      </c>
      <c r="AL18" s="203">
        <f>COUNTIF(LogBackground!$B$2:$B$1878,CONCATENATE($A18,AL$2,10))</f>
        <v>0</v>
      </c>
      <c r="AM18" s="204">
        <f>COUNTIF(LogBackground!$B$2:$B$1878,CONCATENATE($A18,AM$2,10))</f>
        <v>0</v>
      </c>
      <c r="AN18" s="205">
        <f>COUNTIF(LogBackground!$B$2:$B$1878,CONCATENATE($A18,AN$2,10))</f>
        <v>0</v>
      </c>
      <c r="AO18" s="206">
        <f t="shared" si="9"/>
        <v>0</v>
      </c>
      <c r="AP18" s="207">
        <f>COUNTIF(LogBackground!$B$2:$B$1878,CONCATENATE($A18,AP$2,11))</f>
        <v>0</v>
      </c>
      <c r="AQ18" s="208">
        <f>COUNTIF(LogBackground!$B$2:$B$1878,CONCATENATE($A18,AQ$2,11))</f>
        <v>0</v>
      </c>
      <c r="AR18" s="209">
        <f>COUNTIF(LogBackground!$B$2:$B$1878,CONCATENATE($A18,AR$2,11))</f>
        <v>0</v>
      </c>
      <c r="AS18" s="210">
        <f t="shared" si="10"/>
        <v>0</v>
      </c>
      <c r="AT18" s="211">
        <f>COUNTIF(LogBackground!$B$2:$B$1878,CONCATENATE($A18,AT$2,12))</f>
        <v>0</v>
      </c>
      <c r="AU18" s="212">
        <f>COUNTIF(LogBackground!$B$2:$B$1878,CONCATENATE($A18,AU$2,12))</f>
        <v>0</v>
      </c>
      <c r="AV18" s="213">
        <f>COUNTIF(LogBackground!$B$2:$B$1878,CONCATENATE($A18,AV$2,12))</f>
        <v>0</v>
      </c>
      <c r="AW18" s="214">
        <f t="shared" si="11"/>
        <v>0</v>
      </c>
    </row>
    <row r="19" spans="1:49" x14ac:dyDescent="0.3">
      <c r="A19" s="13" t="s">
        <v>109</v>
      </c>
      <c r="B19" s="203">
        <f>COUNTIF(LogBackground!$B$2:$B$1878,CONCATENATE($A19,B$2,1))</f>
        <v>0</v>
      </c>
      <c r="C19" s="204">
        <f>COUNTIF(LogBackground!$B$2:$B$1878,CONCATENATE($A19,C$2,1))</f>
        <v>0</v>
      </c>
      <c r="D19" s="205">
        <f>COUNTIF(LogBackground!$B$2:$B$1878,CONCATENATE($A19,D$2,1))</f>
        <v>0</v>
      </c>
      <c r="E19" s="206">
        <f t="shared" si="0"/>
        <v>0</v>
      </c>
      <c r="F19" s="207">
        <f>COUNTIF(LogBackground!$B$2:$B$1878,CONCATENATE($A19,F$2,2))</f>
        <v>0</v>
      </c>
      <c r="G19" s="208">
        <f>COUNTIF(LogBackground!$B$2:$B$1878,CONCATENATE($A19,G$2,2))</f>
        <v>0</v>
      </c>
      <c r="H19" s="209">
        <f>COUNTIF(LogBackground!$B$2:$B$1878,CONCATENATE($A19,H$2,2))</f>
        <v>0</v>
      </c>
      <c r="I19" s="210">
        <f t="shared" si="1"/>
        <v>0</v>
      </c>
      <c r="J19" s="211">
        <f>COUNTIF(LogBackground!$B$2:$B$1878,CONCATENATE($A19,J$2,3))</f>
        <v>0</v>
      </c>
      <c r="K19" s="212">
        <f>COUNTIF(LogBackground!$B$2:$B$1878,CONCATENATE($A19,K$2,3))</f>
        <v>0</v>
      </c>
      <c r="L19" s="213">
        <f>COUNTIF(LogBackground!$B$2:$B$1878,CONCATENATE($A19,L$2,3))</f>
        <v>0</v>
      </c>
      <c r="M19" s="214">
        <f t="shared" si="2"/>
        <v>0</v>
      </c>
      <c r="N19" s="203">
        <f>COUNTIF(LogBackground!$B$2:$B$1878,CONCATENATE($A19,N$2,4))</f>
        <v>0</v>
      </c>
      <c r="O19" s="204">
        <f>COUNTIF(LogBackground!$B$2:$B$1878,CONCATENATE($A19,O$2,4))</f>
        <v>0</v>
      </c>
      <c r="P19" s="205">
        <f>COUNTIF(LogBackground!$B$2:$B$1878,CONCATENATE($A19,P$2,4))</f>
        <v>0</v>
      </c>
      <c r="Q19" s="206">
        <f t="shared" si="3"/>
        <v>0</v>
      </c>
      <c r="R19" s="207">
        <f>COUNTIF(LogBackground!$B$2:$B$1878,CONCATENATE($A19,R$2,5))</f>
        <v>0</v>
      </c>
      <c r="S19" s="208">
        <f>COUNTIF(LogBackground!$B$2:$B$1878,CONCATENATE($A19,S$2,5))</f>
        <v>0</v>
      </c>
      <c r="T19" s="209">
        <f>COUNTIF(LogBackground!$B$2:$B$1878,CONCATENATE($A19,T$2,5))</f>
        <v>0</v>
      </c>
      <c r="U19" s="210">
        <f t="shared" si="4"/>
        <v>0</v>
      </c>
      <c r="V19" s="211">
        <f>COUNTIF(LogBackground!$B$2:$B$1878,CONCATENATE($A19,V$2,6))</f>
        <v>0</v>
      </c>
      <c r="W19" s="212">
        <f>COUNTIF(LogBackground!$B$2:$B$1878,CONCATENATE($A19,W$2,6))</f>
        <v>0</v>
      </c>
      <c r="X19" s="213">
        <f>COUNTIF(LogBackground!$B$2:$B$1878,CONCATENATE($A19,X$2,6))</f>
        <v>0</v>
      </c>
      <c r="Y19" s="214">
        <f t="shared" si="5"/>
        <v>0</v>
      </c>
      <c r="Z19" s="215">
        <f>COUNTIF(LogBackground!$B$2:$B$1878,CONCATENATE($A19,Z$2,7))</f>
        <v>0</v>
      </c>
      <c r="AA19" s="215">
        <f>COUNTIF(LogBackground!$B$2:$B$1878,CONCATENATE($A19,AA$2,7))</f>
        <v>0</v>
      </c>
      <c r="AB19" s="215">
        <f>COUNTIF(LogBackground!$B$2:$B$1878,CONCATENATE($A19,AB$2,7))</f>
        <v>0</v>
      </c>
      <c r="AC19" s="206">
        <f t="shared" si="12"/>
        <v>0</v>
      </c>
      <c r="AD19" s="207">
        <f>COUNTIF(LogBackground!$B$2:$B$1878,CONCATENATE($A19,AD$2,8))</f>
        <v>0</v>
      </c>
      <c r="AE19" s="208">
        <f>COUNTIF(LogBackground!$B$2:$B$1878,CONCATENATE($A19,AE$2,8))</f>
        <v>0</v>
      </c>
      <c r="AF19" s="209">
        <f>COUNTIF(LogBackground!$B$2:$B$1878,CONCATENATE($A19,AF$2,8))</f>
        <v>0</v>
      </c>
      <c r="AG19" s="210">
        <f t="shared" si="7"/>
        <v>0</v>
      </c>
      <c r="AH19" s="211">
        <f>COUNTIF(LogBackground!$B$2:$B$1878,CONCATENATE($A19,AH$2,9))</f>
        <v>0</v>
      </c>
      <c r="AI19" s="212">
        <f>COUNTIF(LogBackground!$B$2:$B$1878,CONCATENATE($A19,AI$2,9))</f>
        <v>0</v>
      </c>
      <c r="AJ19" s="213">
        <f>COUNTIF(LogBackground!$B$2:$B$1878,CONCATENATE($A19,AJ$2,9))</f>
        <v>0</v>
      </c>
      <c r="AK19" s="214">
        <f t="shared" si="8"/>
        <v>0</v>
      </c>
      <c r="AL19" s="203">
        <f>COUNTIF(LogBackground!$B$2:$B$1878,CONCATENATE($A19,AL$2,10))</f>
        <v>0</v>
      </c>
      <c r="AM19" s="204">
        <f>COUNTIF(LogBackground!$B$2:$B$1878,CONCATENATE($A19,AM$2,10))</f>
        <v>0</v>
      </c>
      <c r="AN19" s="205">
        <f>COUNTIF(LogBackground!$B$2:$B$1878,CONCATENATE($A19,AN$2,10))</f>
        <v>0</v>
      </c>
      <c r="AO19" s="206">
        <f t="shared" si="9"/>
        <v>0</v>
      </c>
      <c r="AP19" s="207">
        <f>COUNTIF(LogBackground!$B$2:$B$1878,CONCATENATE($A19,AP$2,11))</f>
        <v>0</v>
      </c>
      <c r="AQ19" s="208">
        <f>COUNTIF(LogBackground!$B$2:$B$1878,CONCATENATE($A19,AQ$2,11))</f>
        <v>0</v>
      </c>
      <c r="AR19" s="209">
        <f>COUNTIF(LogBackground!$B$2:$B$1878,CONCATENATE($A19,AR$2,11))</f>
        <v>0</v>
      </c>
      <c r="AS19" s="210">
        <f t="shared" si="10"/>
        <v>0</v>
      </c>
      <c r="AT19" s="211">
        <f>COUNTIF(LogBackground!$B$2:$B$1878,CONCATENATE($A19,AT$2,12))</f>
        <v>0</v>
      </c>
      <c r="AU19" s="212">
        <f>COUNTIF(LogBackground!$B$2:$B$1878,CONCATENATE($A19,AU$2,12))</f>
        <v>0</v>
      </c>
      <c r="AV19" s="213">
        <f>COUNTIF(LogBackground!$B$2:$B$1878,CONCATENATE($A19,AV$2,12))</f>
        <v>0</v>
      </c>
      <c r="AW19" s="214">
        <f t="shared" si="11"/>
        <v>0</v>
      </c>
    </row>
    <row r="20" spans="1:49" x14ac:dyDescent="0.3">
      <c r="A20" s="13" t="s">
        <v>109</v>
      </c>
      <c r="B20" s="203">
        <f>COUNTIF(LogBackground!$B$2:$B$1878,CONCATENATE($A20,B$2,1))</f>
        <v>0</v>
      </c>
      <c r="C20" s="204">
        <f>COUNTIF(LogBackground!$B$2:$B$1878,CONCATENATE($A20,C$2,1))</f>
        <v>0</v>
      </c>
      <c r="D20" s="205">
        <f>COUNTIF(LogBackground!$B$2:$B$1878,CONCATENATE($A20,D$2,1))</f>
        <v>0</v>
      </c>
      <c r="E20" s="206">
        <f t="shared" si="0"/>
        <v>0</v>
      </c>
      <c r="F20" s="207">
        <f>COUNTIF(LogBackground!$B$2:$B$1878,CONCATENATE($A20,F$2,2))</f>
        <v>0</v>
      </c>
      <c r="G20" s="208">
        <f>COUNTIF(LogBackground!$B$2:$B$1878,CONCATENATE($A20,G$2,2))</f>
        <v>0</v>
      </c>
      <c r="H20" s="209">
        <f>COUNTIF(LogBackground!$B$2:$B$1878,CONCATENATE($A20,H$2,2))</f>
        <v>0</v>
      </c>
      <c r="I20" s="210">
        <f t="shared" si="1"/>
        <v>0</v>
      </c>
      <c r="J20" s="211">
        <f>COUNTIF(LogBackground!$B$2:$B$1878,CONCATENATE($A20,J$2,3))</f>
        <v>0</v>
      </c>
      <c r="K20" s="212">
        <f>COUNTIF(LogBackground!$B$2:$B$1878,CONCATENATE($A20,K$2,3))</f>
        <v>0</v>
      </c>
      <c r="L20" s="213">
        <f>COUNTIF(LogBackground!$B$2:$B$1878,CONCATENATE($A20,L$2,3))</f>
        <v>0</v>
      </c>
      <c r="M20" s="214">
        <f t="shared" si="2"/>
        <v>0</v>
      </c>
      <c r="N20" s="203">
        <f>COUNTIF(LogBackground!$B$2:$B$1878,CONCATENATE($A20,N$2,4))</f>
        <v>0</v>
      </c>
      <c r="O20" s="204">
        <f>COUNTIF(LogBackground!$B$2:$B$1878,CONCATENATE($A20,O$2,4))</f>
        <v>0</v>
      </c>
      <c r="P20" s="205">
        <f>COUNTIF(LogBackground!$B$2:$B$1878,CONCATENATE($A20,P$2,4))</f>
        <v>0</v>
      </c>
      <c r="Q20" s="206">
        <f t="shared" si="3"/>
        <v>0</v>
      </c>
      <c r="R20" s="207">
        <f>COUNTIF(LogBackground!$B$2:$B$1878,CONCATENATE($A20,R$2,5))</f>
        <v>0</v>
      </c>
      <c r="S20" s="208">
        <f>COUNTIF(LogBackground!$B$2:$B$1878,CONCATENATE($A20,S$2,5))</f>
        <v>0</v>
      </c>
      <c r="T20" s="209">
        <f>COUNTIF(LogBackground!$B$2:$B$1878,CONCATENATE($A20,T$2,5))</f>
        <v>0</v>
      </c>
      <c r="U20" s="210">
        <f t="shared" si="4"/>
        <v>0</v>
      </c>
      <c r="V20" s="211">
        <f>COUNTIF(LogBackground!$B$2:$B$1878,CONCATENATE($A20,V$2,6))</f>
        <v>0</v>
      </c>
      <c r="W20" s="212">
        <f>COUNTIF(LogBackground!$B$2:$B$1878,CONCATENATE($A20,W$2,6))</f>
        <v>0</v>
      </c>
      <c r="X20" s="213">
        <f>COUNTIF(LogBackground!$B$2:$B$1878,CONCATENATE($A20,X$2,6))</f>
        <v>0</v>
      </c>
      <c r="Y20" s="214">
        <f t="shared" si="5"/>
        <v>0</v>
      </c>
      <c r="Z20" s="215">
        <f>COUNTIF(LogBackground!$B$2:$B$1878,CONCATENATE($A20,Z$2,7))</f>
        <v>0</v>
      </c>
      <c r="AA20" s="215">
        <f>COUNTIF(LogBackground!$B$2:$B$1878,CONCATENATE($A20,AA$2,7))</f>
        <v>0</v>
      </c>
      <c r="AB20" s="215">
        <f>COUNTIF(LogBackground!$B$2:$B$1878,CONCATENATE($A20,AB$2,7))</f>
        <v>0</v>
      </c>
      <c r="AC20" s="206">
        <f t="shared" si="12"/>
        <v>0</v>
      </c>
      <c r="AD20" s="207">
        <f>COUNTIF(LogBackground!$B$2:$B$1878,CONCATENATE($A20,AD$2,8))</f>
        <v>0</v>
      </c>
      <c r="AE20" s="208">
        <f>COUNTIF(LogBackground!$B$2:$B$1878,CONCATENATE($A20,AE$2,8))</f>
        <v>0</v>
      </c>
      <c r="AF20" s="209">
        <f>COUNTIF(LogBackground!$B$2:$B$1878,CONCATENATE($A20,AF$2,8))</f>
        <v>0</v>
      </c>
      <c r="AG20" s="210">
        <f t="shared" ref="AG20:AG50" si="13">SUM(AD20:AF20)</f>
        <v>0</v>
      </c>
      <c r="AH20" s="211">
        <f>COUNTIF(LogBackground!$B$2:$B$1878,CONCATENATE($A20,AH$2,9))</f>
        <v>0</v>
      </c>
      <c r="AI20" s="212">
        <f>COUNTIF(LogBackground!$B$2:$B$1878,CONCATENATE($A20,AI$2,9))</f>
        <v>0</v>
      </c>
      <c r="AJ20" s="213">
        <f>COUNTIF(LogBackground!$B$2:$B$1878,CONCATENATE($A20,AJ$2,9))</f>
        <v>0</v>
      </c>
      <c r="AK20" s="214">
        <f t="shared" ref="AK20:AK50" si="14">SUM(AH20:AJ20)</f>
        <v>0</v>
      </c>
      <c r="AL20" s="203">
        <f>COUNTIF(LogBackground!$B$2:$B$1878,CONCATENATE($A20,AL$2,10))</f>
        <v>0</v>
      </c>
      <c r="AM20" s="204">
        <f>COUNTIF(LogBackground!$B$2:$B$1878,CONCATENATE($A20,AM$2,10))</f>
        <v>0</v>
      </c>
      <c r="AN20" s="205">
        <f>COUNTIF(LogBackground!$B$2:$B$1878,CONCATENATE($A20,AN$2,10))</f>
        <v>0</v>
      </c>
      <c r="AO20" s="206">
        <f t="shared" si="9"/>
        <v>0</v>
      </c>
      <c r="AP20" s="207">
        <f>COUNTIF(LogBackground!$B$2:$B$1878,CONCATENATE($A20,AP$2,11))</f>
        <v>0</v>
      </c>
      <c r="AQ20" s="208">
        <f>COUNTIF(LogBackground!$B$2:$B$1878,CONCATENATE($A20,AQ$2,11))</f>
        <v>0</v>
      </c>
      <c r="AR20" s="209">
        <f>COUNTIF(LogBackground!$B$2:$B$1878,CONCATENATE($A20,AR$2,11))</f>
        <v>0</v>
      </c>
      <c r="AS20" s="210">
        <f t="shared" si="10"/>
        <v>0</v>
      </c>
      <c r="AT20" s="211">
        <f>COUNTIF(LogBackground!$B$2:$B$1878,CONCATENATE($A20,AT$2,12))</f>
        <v>0</v>
      </c>
      <c r="AU20" s="212">
        <f>COUNTIF(LogBackground!$B$2:$B$1878,CONCATENATE($A20,AU$2,12))</f>
        <v>0</v>
      </c>
      <c r="AV20" s="213">
        <f>COUNTIF(LogBackground!$B$2:$B$1878,CONCATENATE($A20,AV$2,12))</f>
        <v>0</v>
      </c>
      <c r="AW20" s="214">
        <f t="shared" si="11"/>
        <v>0</v>
      </c>
    </row>
    <row r="21" spans="1:49" x14ac:dyDescent="0.3">
      <c r="A21" s="13" t="s">
        <v>109</v>
      </c>
      <c r="B21" s="203">
        <f>COUNTIF(LogBackground!$B$2:$B$1878,CONCATENATE($A21,B$2,1))</f>
        <v>0</v>
      </c>
      <c r="C21" s="204">
        <f>COUNTIF(LogBackground!$B$2:$B$1878,CONCATENATE($A21,C$2,1))</f>
        <v>0</v>
      </c>
      <c r="D21" s="205">
        <f>COUNTIF(LogBackground!$B$2:$B$1878,CONCATENATE($A21,D$2,1))</f>
        <v>0</v>
      </c>
      <c r="E21" s="206">
        <f t="shared" si="0"/>
        <v>0</v>
      </c>
      <c r="F21" s="207">
        <f>COUNTIF(LogBackground!$B$2:$B$1878,CONCATENATE($A21,F$2,2))</f>
        <v>0</v>
      </c>
      <c r="G21" s="208">
        <f>COUNTIF(LogBackground!$B$2:$B$1878,CONCATENATE($A21,G$2,2))</f>
        <v>0</v>
      </c>
      <c r="H21" s="209">
        <f>COUNTIF(LogBackground!$B$2:$B$1878,CONCATENATE($A21,H$2,2))</f>
        <v>0</v>
      </c>
      <c r="I21" s="210">
        <f t="shared" si="1"/>
        <v>0</v>
      </c>
      <c r="J21" s="211">
        <f>COUNTIF(LogBackground!$B$2:$B$1878,CONCATENATE($A21,J$2,3))</f>
        <v>0</v>
      </c>
      <c r="K21" s="212">
        <f>COUNTIF(LogBackground!$B$2:$B$1878,CONCATENATE($A21,K$2,3))</f>
        <v>0</v>
      </c>
      <c r="L21" s="213">
        <f>COUNTIF(LogBackground!$B$2:$B$1878,CONCATENATE($A21,L$2,3))</f>
        <v>0</v>
      </c>
      <c r="M21" s="214">
        <f t="shared" si="2"/>
        <v>0</v>
      </c>
      <c r="N21" s="203">
        <f>COUNTIF(LogBackground!$B$2:$B$1878,CONCATENATE($A21,N$2,4))</f>
        <v>0</v>
      </c>
      <c r="O21" s="204">
        <f>COUNTIF(LogBackground!$B$2:$B$1878,CONCATENATE($A21,O$2,4))</f>
        <v>0</v>
      </c>
      <c r="P21" s="205">
        <f>COUNTIF(LogBackground!$B$2:$B$1878,CONCATENATE($A21,P$2,4))</f>
        <v>0</v>
      </c>
      <c r="Q21" s="206">
        <f t="shared" si="3"/>
        <v>0</v>
      </c>
      <c r="R21" s="207">
        <f>COUNTIF(LogBackground!$B$2:$B$1878,CONCATENATE($A21,R$2,5))</f>
        <v>0</v>
      </c>
      <c r="S21" s="208">
        <f>COUNTIF(LogBackground!$B$2:$B$1878,CONCATENATE($A21,S$2,5))</f>
        <v>0</v>
      </c>
      <c r="T21" s="209">
        <f>COUNTIF(LogBackground!$B$2:$B$1878,CONCATENATE($A21,T$2,5))</f>
        <v>0</v>
      </c>
      <c r="U21" s="210">
        <f t="shared" si="4"/>
        <v>0</v>
      </c>
      <c r="V21" s="211">
        <f>COUNTIF(LogBackground!$B$2:$B$1878,CONCATENATE($A21,V$2,6))</f>
        <v>0</v>
      </c>
      <c r="W21" s="212">
        <f>COUNTIF(LogBackground!$B$2:$B$1878,CONCATENATE($A21,W$2,6))</f>
        <v>0</v>
      </c>
      <c r="X21" s="213">
        <f>COUNTIF(LogBackground!$B$2:$B$1878,CONCATENATE($A21,X$2,6))</f>
        <v>0</v>
      </c>
      <c r="Y21" s="214">
        <f t="shared" si="5"/>
        <v>0</v>
      </c>
      <c r="Z21" s="215">
        <f>COUNTIF(LogBackground!$B$2:$B$1878,CONCATENATE($A21,Z$2,7))</f>
        <v>0</v>
      </c>
      <c r="AA21" s="215">
        <f>COUNTIF(LogBackground!$B$2:$B$1878,CONCATENATE($A21,AA$2,7))</f>
        <v>0</v>
      </c>
      <c r="AB21" s="215">
        <f>COUNTIF(LogBackground!$B$2:$B$1878,CONCATENATE($A21,AB$2,7))</f>
        <v>0</v>
      </c>
      <c r="AC21" s="206">
        <f t="shared" si="12"/>
        <v>0</v>
      </c>
      <c r="AD21" s="207">
        <f>COUNTIF(LogBackground!$B$2:$B$1878,CONCATENATE($A21,AD$2,8))</f>
        <v>0</v>
      </c>
      <c r="AE21" s="208">
        <f>COUNTIF(LogBackground!$B$2:$B$1878,CONCATENATE($A21,AE$2,8))</f>
        <v>0</v>
      </c>
      <c r="AF21" s="209">
        <f>COUNTIF(LogBackground!$B$2:$B$1878,CONCATENATE($A21,AF$2,8))</f>
        <v>0</v>
      </c>
      <c r="AG21" s="210">
        <f t="shared" si="13"/>
        <v>0</v>
      </c>
      <c r="AH21" s="211">
        <f>COUNTIF(LogBackground!$B$2:$B$1878,CONCATENATE($A21,AH$2,9))</f>
        <v>0</v>
      </c>
      <c r="AI21" s="212">
        <f>COUNTIF(LogBackground!$B$2:$B$1878,CONCATENATE($A21,AI$2,9))</f>
        <v>0</v>
      </c>
      <c r="AJ21" s="213">
        <f>COUNTIF(LogBackground!$B$2:$B$1878,CONCATENATE($A21,AJ$2,9))</f>
        <v>0</v>
      </c>
      <c r="AK21" s="214">
        <f t="shared" si="14"/>
        <v>0</v>
      </c>
      <c r="AL21" s="203">
        <f>COUNTIF(LogBackground!$B$2:$B$1878,CONCATENATE($A21,AL$2,10))</f>
        <v>0</v>
      </c>
      <c r="AM21" s="204">
        <f>COUNTIF(LogBackground!$B$2:$B$1878,CONCATENATE($A21,AM$2,10))</f>
        <v>0</v>
      </c>
      <c r="AN21" s="205">
        <f>COUNTIF(LogBackground!$B$2:$B$1878,CONCATENATE($A21,AN$2,10))</f>
        <v>0</v>
      </c>
      <c r="AO21" s="206">
        <f t="shared" si="9"/>
        <v>0</v>
      </c>
      <c r="AP21" s="207">
        <f>COUNTIF(LogBackground!$B$2:$B$1878,CONCATENATE($A21,AP$2,11))</f>
        <v>0</v>
      </c>
      <c r="AQ21" s="208">
        <f>COUNTIF(LogBackground!$B$2:$B$1878,CONCATENATE($A21,AQ$2,11))</f>
        <v>0</v>
      </c>
      <c r="AR21" s="209">
        <f>COUNTIF(LogBackground!$B$2:$B$1878,CONCATENATE($A21,AR$2,11))</f>
        <v>0</v>
      </c>
      <c r="AS21" s="210">
        <f t="shared" si="10"/>
        <v>0</v>
      </c>
      <c r="AT21" s="211">
        <f>COUNTIF(LogBackground!$B$2:$B$1878,CONCATENATE($A21,AT$2,12))</f>
        <v>0</v>
      </c>
      <c r="AU21" s="212">
        <f>COUNTIF(LogBackground!$B$2:$B$1878,CONCATENATE($A21,AU$2,12))</f>
        <v>0</v>
      </c>
      <c r="AV21" s="213">
        <f>COUNTIF(LogBackground!$B$2:$B$1878,CONCATENATE($A21,AV$2,12))</f>
        <v>0</v>
      </c>
      <c r="AW21" s="214">
        <f t="shared" ref="AW21:AW50" si="15">SUM(AT21:AV21)</f>
        <v>0</v>
      </c>
    </row>
    <row r="22" spans="1:49" x14ac:dyDescent="0.3">
      <c r="A22" s="13" t="s">
        <v>109</v>
      </c>
      <c r="B22" s="203">
        <f>COUNTIF(LogBackground!$B$2:$B$1878,CONCATENATE($A22,B$2,1))</f>
        <v>0</v>
      </c>
      <c r="C22" s="204">
        <f>COUNTIF(LogBackground!$B$2:$B$1878,CONCATENATE($A22,C$2,1))</f>
        <v>0</v>
      </c>
      <c r="D22" s="205">
        <f>COUNTIF(LogBackground!$B$2:$B$1878,CONCATENATE($A22,D$2,1))</f>
        <v>0</v>
      </c>
      <c r="E22" s="206">
        <f t="shared" si="0"/>
        <v>0</v>
      </c>
      <c r="F22" s="207">
        <f>COUNTIF(LogBackground!$B$2:$B$1878,CONCATENATE($A22,F$2,2))</f>
        <v>0</v>
      </c>
      <c r="G22" s="208">
        <f>COUNTIF(LogBackground!$B$2:$B$1878,CONCATENATE($A22,G$2,2))</f>
        <v>0</v>
      </c>
      <c r="H22" s="209">
        <f>COUNTIF(LogBackground!$B$2:$B$1878,CONCATENATE($A22,H$2,2))</f>
        <v>0</v>
      </c>
      <c r="I22" s="210">
        <f t="shared" si="1"/>
        <v>0</v>
      </c>
      <c r="J22" s="211">
        <f>COUNTIF(LogBackground!$B$2:$B$1878,CONCATENATE($A22,J$2,3))</f>
        <v>0</v>
      </c>
      <c r="K22" s="212">
        <f>COUNTIF(LogBackground!$B$2:$B$1878,CONCATENATE($A22,K$2,3))</f>
        <v>0</v>
      </c>
      <c r="L22" s="213">
        <f>COUNTIF(LogBackground!$B$2:$B$1878,CONCATENATE($A22,L$2,3))</f>
        <v>0</v>
      </c>
      <c r="M22" s="214">
        <f t="shared" si="2"/>
        <v>0</v>
      </c>
      <c r="N22" s="203">
        <f>COUNTIF(LogBackground!$B$2:$B$1878,CONCATENATE($A22,N$2,4))</f>
        <v>0</v>
      </c>
      <c r="O22" s="204">
        <f>COUNTIF(LogBackground!$B$2:$B$1878,CONCATENATE($A22,O$2,4))</f>
        <v>0</v>
      </c>
      <c r="P22" s="205">
        <f>COUNTIF(LogBackground!$B$2:$B$1878,CONCATENATE($A22,P$2,4))</f>
        <v>0</v>
      </c>
      <c r="Q22" s="206">
        <f t="shared" si="3"/>
        <v>0</v>
      </c>
      <c r="R22" s="207">
        <f>COUNTIF(LogBackground!$B$2:$B$1878,CONCATENATE($A22,R$2,5))</f>
        <v>0</v>
      </c>
      <c r="S22" s="208">
        <f>COUNTIF(LogBackground!$B$2:$B$1878,CONCATENATE($A22,S$2,5))</f>
        <v>0</v>
      </c>
      <c r="T22" s="209">
        <f>COUNTIF(LogBackground!$B$2:$B$1878,CONCATENATE($A22,T$2,5))</f>
        <v>0</v>
      </c>
      <c r="U22" s="210">
        <f t="shared" si="4"/>
        <v>0</v>
      </c>
      <c r="V22" s="211">
        <f>COUNTIF(LogBackground!$B$2:$B$1878,CONCATENATE($A22,V$2,6))</f>
        <v>0</v>
      </c>
      <c r="W22" s="212">
        <f>COUNTIF(LogBackground!$B$2:$B$1878,CONCATENATE($A22,W$2,6))</f>
        <v>0</v>
      </c>
      <c r="X22" s="213">
        <f>COUNTIF(LogBackground!$B$2:$B$1878,CONCATENATE($A22,X$2,6))</f>
        <v>0</v>
      </c>
      <c r="Y22" s="214">
        <f t="shared" si="5"/>
        <v>0</v>
      </c>
      <c r="Z22" s="215">
        <f>COUNTIF(LogBackground!$B$2:$B$1878,CONCATENATE($A22,Z$2,7))</f>
        <v>0</v>
      </c>
      <c r="AA22" s="215">
        <f>COUNTIF(LogBackground!$B$2:$B$1878,CONCATENATE($A22,AA$2,7))</f>
        <v>0</v>
      </c>
      <c r="AB22" s="215">
        <f>COUNTIF(LogBackground!$B$2:$B$1878,CONCATENATE($A22,AB$2,7))</f>
        <v>0</v>
      </c>
      <c r="AC22" s="206">
        <f t="shared" si="12"/>
        <v>0</v>
      </c>
      <c r="AD22" s="207">
        <f>COUNTIF(LogBackground!$B$2:$B$1878,CONCATENATE($A22,AD$2,8))</f>
        <v>0</v>
      </c>
      <c r="AE22" s="208">
        <f>COUNTIF(LogBackground!$B$2:$B$1878,CONCATENATE($A22,AE$2,8))</f>
        <v>0</v>
      </c>
      <c r="AF22" s="209">
        <f>COUNTIF(LogBackground!$B$2:$B$1878,CONCATENATE($A22,AF$2,8))</f>
        <v>0</v>
      </c>
      <c r="AG22" s="210">
        <f t="shared" si="13"/>
        <v>0</v>
      </c>
      <c r="AH22" s="211">
        <f>COUNTIF(LogBackground!$B$2:$B$1878,CONCATENATE($A22,AH$2,9))</f>
        <v>0</v>
      </c>
      <c r="AI22" s="212">
        <f>COUNTIF(LogBackground!$B$2:$B$1878,CONCATENATE($A22,AI$2,9))</f>
        <v>0</v>
      </c>
      <c r="AJ22" s="213">
        <f>COUNTIF(LogBackground!$B$2:$B$1878,CONCATENATE($A22,AJ$2,9))</f>
        <v>0</v>
      </c>
      <c r="AK22" s="214">
        <f t="shared" si="14"/>
        <v>0</v>
      </c>
      <c r="AL22" s="203">
        <f>COUNTIF(LogBackground!$B$2:$B$1878,CONCATENATE($A22,AL$2,10))</f>
        <v>0</v>
      </c>
      <c r="AM22" s="204">
        <f>COUNTIF(LogBackground!$B$2:$B$1878,CONCATENATE($A22,AM$2,10))</f>
        <v>0</v>
      </c>
      <c r="AN22" s="205">
        <f>COUNTIF(LogBackground!$B$2:$B$1878,CONCATENATE($A22,AN$2,10))</f>
        <v>0</v>
      </c>
      <c r="AO22" s="206">
        <f t="shared" si="9"/>
        <v>0</v>
      </c>
      <c r="AP22" s="207">
        <f>COUNTIF(LogBackground!$B$2:$B$1878,CONCATENATE($A22,AP$2,11))</f>
        <v>0</v>
      </c>
      <c r="AQ22" s="208">
        <f>COUNTIF(LogBackground!$B$2:$B$1878,CONCATENATE($A22,AQ$2,11))</f>
        <v>0</v>
      </c>
      <c r="AR22" s="209">
        <f>COUNTIF(LogBackground!$B$2:$B$1878,CONCATENATE($A22,AR$2,11))</f>
        <v>0</v>
      </c>
      <c r="AS22" s="210">
        <f t="shared" si="10"/>
        <v>0</v>
      </c>
      <c r="AT22" s="211">
        <f>COUNTIF(LogBackground!$B$2:$B$1878,CONCATENATE($A22,AT$2,12))</f>
        <v>0</v>
      </c>
      <c r="AU22" s="212">
        <f>COUNTIF(LogBackground!$B$2:$B$1878,CONCATENATE($A22,AU$2,12))</f>
        <v>0</v>
      </c>
      <c r="AV22" s="213">
        <f>COUNTIF(LogBackground!$B$2:$B$1878,CONCATENATE($A22,AV$2,12))</f>
        <v>0</v>
      </c>
      <c r="AW22" s="214">
        <f t="shared" si="15"/>
        <v>0</v>
      </c>
    </row>
    <row r="23" spans="1:49" x14ac:dyDescent="0.3">
      <c r="A23" s="13" t="s">
        <v>109</v>
      </c>
      <c r="B23" s="203">
        <f>COUNTIF(LogBackground!$B$2:$B$1878,CONCATENATE($A23,B$2,1))</f>
        <v>0</v>
      </c>
      <c r="C23" s="204">
        <f>COUNTIF(LogBackground!$B$2:$B$1878,CONCATENATE($A23,C$2,1))</f>
        <v>0</v>
      </c>
      <c r="D23" s="205">
        <f>COUNTIF(LogBackground!$B$2:$B$1878,CONCATENATE($A23,D$2,1))</f>
        <v>0</v>
      </c>
      <c r="E23" s="206">
        <f t="shared" si="0"/>
        <v>0</v>
      </c>
      <c r="F23" s="207">
        <f>COUNTIF(LogBackground!$B$2:$B$1878,CONCATENATE($A23,F$2,2))</f>
        <v>0</v>
      </c>
      <c r="G23" s="208">
        <f>COUNTIF(LogBackground!$B$2:$B$1878,CONCATENATE($A23,G$2,2))</f>
        <v>0</v>
      </c>
      <c r="H23" s="209">
        <f>COUNTIF(LogBackground!$B$2:$B$1878,CONCATENATE($A23,H$2,2))</f>
        <v>0</v>
      </c>
      <c r="I23" s="210">
        <f t="shared" si="1"/>
        <v>0</v>
      </c>
      <c r="J23" s="211">
        <f>COUNTIF(LogBackground!$B$2:$B$1878,CONCATENATE($A23,J$2,3))</f>
        <v>0</v>
      </c>
      <c r="K23" s="212">
        <f>COUNTIF(LogBackground!$B$2:$B$1878,CONCATENATE($A23,K$2,3))</f>
        <v>0</v>
      </c>
      <c r="L23" s="213">
        <f>COUNTIF(LogBackground!$B$2:$B$1878,CONCATENATE($A23,L$2,3))</f>
        <v>0</v>
      </c>
      <c r="M23" s="214">
        <f t="shared" si="2"/>
        <v>0</v>
      </c>
      <c r="N23" s="203">
        <f>COUNTIF(LogBackground!$B$2:$B$1878,CONCATENATE($A23,N$2,4))</f>
        <v>0</v>
      </c>
      <c r="O23" s="204">
        <f>COUNTIF(LogBackground!$B$2:$B$1878,CONCATENATE($A23,O$2,4))</f>
        <v>0</v>
      </c>
      <c r="P23" s="205">
        <f>COUNTIF(LogBackground!$B$2:$B$1878,CONCATENATE($A23,P$2,4))</f>
        <v>0</v>
      </c>
      <c r="Q23" s="206">
        <f t="shared" si="3"/>
        <v>0</v>
      </c>
      <c r="R23" s="207">
        <f>COUNTIF(LogBackground!$B$2:$B$1878,CONCATENATE($A23,R$2,5))</f>
        <v>0</v>
      </c>
      <c r="S23" s="208">
        <f>COUNTIF(LogBackground!$B$2:$B$1878,CONCATENATE($A23,S$2,5))</f>
        <v>0</v>
      </c>
      <c r="T23" s="209">
        <f>COUNTIF(LogBackground!$B$2:$B$1878,CONCATENATE($A23,T$2,5))</f>
        <v>0</v>
      </c>
      <c r="U23" s="210">
        <f t="shared" si="4"/>
        <v>0</v>
      </c>
      <c r="V23" s="211">
        <f>COUNTIF(LogBackground!$B$2:$B$1878,CONCATENATE($A23,V$2,6))</f>
        <v>0</v>
      </c>
      <c r="W23" s="212">
        <f>COUNTIF(LogBackground!$B$2:$B$1878,CONCATENATE($A23,W$2,6))</f>
        <v>0</v>
      </c>
      <c r="X23" s="213">
        <f>COUNTIF(LogBackground!$B$2:$B$1878,CONCATENATE($A23,X$2,6))</f>
        <v>0</v>
      </c>
      <c r="Y23" s="214">
        <f t="shared" si="5"/>
        <v>0</v>
      </c>
      <c r="Z23" s="215">
        <f>COUNTIF(LogBackground!$B$2:$B$1878,CONCATENATE($A23,Z$2,7))</f>
        <v>0</v>
      </c>
      <c r="AA23" s="215">
        <f>COUNTIF(LogBackground!$B$2:$B$1878,CONCATENATE($A23,AA$2,7))</f>
        <v>0</v>
      </c>
      <c r="AB23" s="215">
        <f>COUNTIF(LogBackground!$B$2:$B$1878,CONCATENATE($A23,AB$2,7))</f>
        <v>0</v>
      </c>
      <c r="AC23" s="206">
        <f t="shared" si="12"/>
        <v>0</v>
      </c>
      <c r="AD23" s="207">
        <f>COUNTIF(LogBackground!$B$2:$B$1878,CONCATENATE($A23,AD$2,8))</f>
        <v>0</v>
      </c>
      <c r="AE23" s="208">
        <f>COUNTIF(LogBackground!$B$2:$B$1878,CONCATENATE($A23,AE$2,8))</f>
        <v>0</v>
      </c>
      <c r="AF23" s="209">
        <f>COUNTIF(LogBackground!$B$2:$B$1878,CONCATENATE($A23,AF$2,8))</f>
        <v>0</v>
      </c>
      <c r="AG23" s="210">
        <f t="shared" si="13"/>
        <v>0</v>
      </c>
      <c r="AH23" s="211">
        <f>COUNTIF(LogBackground!$B$2:$B$1878,CONCATENATE($A23,AH$2,9))</f>
        <v>0</v>
      </c>
      <c r="AI23" s="212">
        <f>COUNTIF(LogBackground!$B$2:$B$1878,CONCATENATE($A23,AI$2,9))</f>
        <v>0</v>
      </c>
      <c r="AJ23" s="213">
        <f>COUNTIF(LogBackground!$B$2:$B$1878,CONCATENATE($A23,AJ$2,9))</f>
        <v>0</v>
      </c>
      <c r="AK23" s="214">
        <f t="shared" si="14"/>
        <v>0</v>
      </c>
      <c r="AL23" s="203">
        <f>COUNTIF(LogBackground!$B$2:$B$1878,CONCATENATE($A23,AL$2,10))</f>
        <v>0</v>
      </c>
      <c r="AM23" s="204">
        <f>COUNTIF(LogBackground!$B$2:$B$1878,CONCATENATE($A23,AM$2,10))</f>
        <v>0</v>
      </c>
      <c r="AN23" s="205">
        <f>COUNTIF(LogBackground!$B$2:$B$1878,CONCATENATE($A23,AN$2,10))</f>
        <v>0</v>
      </c>
      <c r="AO23" s="206">
        <f t="shared" si="9"/>
        <v>0</v>
      </c>
      <c r="AP23" s="207">
        <f>COUNTIF(LogBackground!$B$2:$B$1878,CONCATENATE($A23,AP$2,11))</f>
        <v>0</v>
      </c>
      <c r="AQ23" s="208">
        <f>COUNTIF(LogBackground!$B$2:$B$1878,CONCATENATE($A23,AQ$2,11))</f>
        <v>0</v>
      </c>
      <c r="AR23" s="209">
        <f>COUNTIF(LogBackground!$B$2:$B$1878,CONCATENATE($A23,AR$2,11))</f>
        <v>0</v>
      </c>
      <c r="AS23" s="210">
        <f t="shared" ref="AS23:AS50" si="16">SUM(AP23:AR23)</f>
        <v>0</v>
      </c>
      <c r="AT23" s="211">
        <f>COUNTIF(LogBackground!$B$2:$B$1878,CONCATENATE($A23,AT$2,12))</f>
        <v>0</v>
      </c>
      <c r="AU23" s="212">
        <f>COUNTIF(LogBackground!$B$2:$B$1878,CONCATENATE($A23,AU$2,12))</f>
        <v>0</v>
      </c>
      <c r="AV23" s="213">
        <f>COUNTIF(LogBackground!$B$2:$B$1878,CONCATENATE($A23,AV$2,12))</f>
        <v>0</v>
      </c>
      <c r="AW23" s="214">
        <f t="shared" si="15"/>
        <v>0</v>
      </c>
    </row>
    <row r="24" spans="1:49" x14ac:dyDescent="0.3">
      <c r="A24" s="13" t="s">
        <v>109</v>
      </c>
      <c r="B24" s="203">
        <f>COUNTIF(LogBackground!$B$2:$B$1878,CONCATENATE($A24,B$2,1))</f>
        <v>0</v>
      </c>
      <c r="C24" s="204">
        <f>COUNTIF(LogBackground!$B$2:$B$1878,CONCATENATE($A24,C$2,1))</f>
        <v>0</v>
      </c>
      <c r="D24" s="205">
        <f>COUNTIF(LogBackground!$B$2:$B$1878,CONCATENATE($A24,D$2,1))</f>
        <v>0</v>
      </c>
      <c r="E24" s="206">
        <f t="shared" si="0"/>
        <v>0</v>
      </c>
      <c r="F24" s="207">
        <f>COUNTIF(LogBackground!$B$2:$B$1878,CONCATENATE($A24,F$2,2))</f>
        <v>0</v>
      </c>
      <c r="G24" s="208">
        <f>COUNTIF(LogBackground!$B$2:$B$1878,CONCATENATE($A24,G$2,2))</f>
        <v>0</v>
      </c>
      <c r="H24" s="209">
        <f>COUNTIF(LogBackground!$B$2:$B$1878,CONCATENATE($A24,H$2,2))</f>
        <v>0</v>
      </c>
      <c r="I24" s="210">
        <f t="shared" si="1"/>
        <v>0</v>
      </c>
      <c r="J24" s="211">
        <f>COUNTIF(LogBackground!$B$2:$B$1878,CONCATENATE($A24,J$2,3))</f>
        <v>0</v>
      </c>
      <c r="K24" s="212">
        <f>COUNTIF(LogBackground!$B$2:$B$1878,CONCATENATE($A24,K$2,3))</f>
        <v>0</v>
      </c>
      <c r="L24" s="213">
        <f>COUNTIF(LogBackground!$B$2:$B$1878,CONCATENATE($A24,L$2,3))</f>
        <v>0</v>
      </c>
      <c r="M24" s="214">
        <f t="shared" si="2"/>
        <v>0</v>
      </c>
      <c r="N24" s="203">
        <f>COUNTIF(LogBackground!$B$2:$B$1878,CONCATENATE($A24,N$2,4))</f>
        <v>0</v>
      </c>
      <c r="O24" s="204">
        <f>COUNTIF(LogBackground!$B$2:$B$1878,CONCATENATE($A24,O$2,4))</f>
        <v>0</v>
      </c>
      <c r="P24" s="205">
        <f>COUNTIF(LogBackground!$B$2:$B$1878,CONCATENATE($A24,P$2,4))</f>
        <v>0</v>
      </c>
      <c r="Q24" s="206">
        <f t="shared" si="3"/>
        <v>0</v>
      </c>
      <c r="R24" s="207">
        <f>COUNTIF(LogBackground!$B$2:$B$1878,CONCATENATE($A24,R$2,5))</f>
        <v>0</v>
      </c>
      <c r="S24" s="208">
        <f>COUNTIF(LogBackground!$B$2:$B$1878,CONCATENATE($A24,S$2,5))</f>
        <v>0</v>
      </c>
      <c r="T24" s="209">
        <f>COUNTIF(LogBackground!$B$2:$B$1878,CONCATENATE($A24,T$2,5))</f>
        <v>0</v>
      </c>
      <c r="U24" s="210">
        <f t="shared" si="4"/>
        <v>0</v>
      </c>
      <c r="V24" s="211">
        <f>COUNTIF(LogBackground!$B$2:$B$1878,CONCATENATE($A24,V$2,6))</f>
        <v>0</v>
      </c>
      <c r="W24" s="212">
        <f>COUNTIF(LogBackground!$B$2:$B$1878,CONCATENATE($A24,W$2,6))</f>
        <v>0</v>
      </c>
      <c r="X24" s="213">
        <f>COUNTIF(LogBackground!$B$2:$B$1878,CONCATENATE($A24,X$2,6))</f>
        <v>0</v>
      </c>
      <c r="Y24" s="214">
        <f t="shared" si="5"/>
        <v>0</v>
      </c>
      <c r="Z24" s="215">
        <f>COUNTIF(LogBackground!$B$2:$B$1878,CONCATENATE($A24,Z$2,7))</f>
        <v>0</v>
      </c>
      <c r="AA24" s="215">
        <f>COUNTIF(LogBackground!$B$2:$B$1878,CONCATENATE($A24,AA$2,7))</f>
        <v>0</v>
      </c>
      <c r="AB24" s="215">
        <f>COUNTIF(LogBackground!$B$2:$B$1878,CONCATENATE($A24,AB$2,7))</f>
        <v>0</v>
      </c>
      <c r="AC24" s="206">
        <f t="shared" si="12"/>
        <v>0</v>
      </c>
      <c r="AD24" s="207">
        <f>COUNTIF(LogBackground!$B$2:$B$1878,CONCATENATE($A24,AD$2,8))</f>
        <v>0</v>
      </c>
      <c r="AE24" s="208">
        <f>COUNTIF(LogBackground!$B$2:$B$1878,CONCATENATE($A24,AE$2,8))</f>
        <v>0</v>
      </c>
      <c r="AF24" s="209">
        <f>COUNTIF(LogBackground!$B$2:$B$1878,CONCATENATE($A24,AF$2,8))</f>
        <v>0</v>
      </c>
      <c r="AG24" s="210">
        <f t="shared" si="13"/>
        <v>0</v>
      </c>
      <c r="AH24" s="211">
        <f>COUNTIF(LogBackground!$B$2:$B$1878,CONCATENATE($A24,AH$2,9))</f>
        <v>0</v>
      </c>
      <c r="AI24" s="212">
        <f>COUNTIF(LogBackground!$B$2:$B$1878,CONCATENATE($A24,AI$2,9))</f>
        <v>0</v>
      </c>
      <c r="AJ24" s="213">
        <f>COUNTIF(LogBackground!$B$2:$B$1878,CONCATENATE($A24,AJ$2,9))</f>
        <v>0</v>
      </c>
      <c r="AK24" s="214">
        <f t="shared" si="14"/>
        <v>0</v>
      </c>
      <c r="AL24" s="203">
        <f>COUNTIF(LogBackground!$B$2:$B$1878,CONCATENATE($A24,AL$2,10))</f>
        <v>0</v>
      </c>
      <c r="AM24" s="204">
        <f>COUNTIF(LogBackground!$B$2:$B$1878,CONCATENATE($A24,AM$2,10))</f>
        <v>0</v>
      </c>
      <c r="AN24" s="205">
        <f>COUNTIF(LogBackground!$B$2:$B$1878,CONCATENATE($A24,AN$2,10))</f>
        <v>0</v>
      </c>
      <c r="AO24" s="206">
        <f t="shared" si="9"/>
        <v>0</v>
      </c>
      <c r="AP24" s="207">
        <f>COUNTIF(LogBackground!$B$2:$B$1878,CONCATENATE($A24,AP$2,11))</f>
        <v>0</v>
      </c>
      <c r="AQ24" s="208">
        <f>COUNTIF(LogBackground!$B$2:$B$1878,CONCATENATE($A24,AQ$2,11))</f>
        <v>0</v>
      </c>
      <c r="AR24" s="209">
        <f>COUNTIF(LogBackground!$B$2:$B$1878,CONCATENATE($A24,AR$2,11))</f>
        <v>0</v>
      </c>
      <c r="AS24" s="210">
        <f t="shared" si="16"/>
        <v>0</v>
      </c>
      <c r="AT24" s="211">
        <f>COUNTIF(LogBackground!$B$2:$B$1878,CONCATENATE($A24,AT$2,12))</f>
        <v>0</v>
      </c>
      <c r="AU24" s="212">
        <f>COUNTIF(LogBackground!$B$2:$B$1878,CONCATENATE($A24,AU$2,12))</f>
        <v>0</v>
      </c>
      <c r="AV24" s="213">
        <f>COUNTIF(LogBackground!$B$2:$B$1878,CONCATENATE($A24,AV$2,12))</f>
        <v>0</v>
      </c>
      <c r="AW24" s="214">
        <f t="shared" si="15"/>
        <v>0</v>
      </c>
    </row>
    <row r="25" spans="1:49" x14ac:dyDescent="0.3">
      <c r="A25" s="13" t="s">
        <v>109</v>
      </c>
      <c r="B25" s="203">
        <f>COUNTIF(LogBackground!$B$2:$B$1878,CONCATENATE($A25,B$2,1))</f>
        <v>0</v>
      </c>
      <c r="C25" s="204">
        <f>COUNTIF(LogBackground!$B$2:$B$1878,CONCATENATE($A25,C$2,1))</f>
        <v>0</v>
      </c>
      <c r="D25" s="205">
        <f>COUNTIF(LogBackground!$B$2:$B$1878,CONCATENATE($A25,D$2,1))</f>
        <v>0</v>
      </c>
      <c r="E25" s="206">
        <f t="shared" si="0"/>
        <v>0</v>
      </c>
      <c r="F25" s="207">
        <f>COUNTIF(LogBackground!$B$2:$B$1878,CONCATENATE($A25,F$2,2))</f>
        <v>0</v>
      </c>
      <c r="G25" s="208">
        <f>COUNTIF(LogBackground!$B$2:$B$1878,CONCATENATE($A25,G$2,2))</f>
        <v>0</v>
      </c>
      <c r="H25" s="209">
        <f>COUNTIF(LogBackground!$B$2:$B$1878,CONCATENATE($A25,H$2,2))</f>
        <v>0</v>
      </c>
      <c r="I25" s="210">
        <f t="shared" si="1"/>
        <v>0</v>
      </c>
      <c r="J25" s="211">
        <f>COUNTIF(LogBackground!$B$2:$B$1878,CONCATENATE($A25,J$2,3))</f>
        <v>0</v>
      </c>
      <c r="K25" s="212">
        <f>COUNTIF(LogBackground!$B$2:$B$1878,CONCATENATE($A25,K$2,3))</f>
        <v>0</v>
      </c>
      <c r="L25" s="213">
        <f>COUNTIF(LogBackground!$B$2:$B$1878,CONCATENATE($A25,L$2,3))</f>
        <v>0</v>
      </c>
      <c r="M25" s="214">
        <f t="shared" si="2"/>
        <v>0</v>
      </c>
      <c r="N25" s="203">
        <f>COUNTIF(LogBackground!$B$2:$B$1878,CONCATENATE($A25,N$2,4))</f>
        <v>0</v>
      </c>
      <c r="O25" s="204">
        <f>COUNTIF(LogBackground!$B$2:$B$1878,CONCATENATE($A25,O$2,4))</f>
        <v>0</v>
      </c>
      <c r="P25" s="205">
        <f>COUNTIF(LogBackground!$B$2:$B$1878,CONCATENATE($A25,P$2,4))</f>
        <v>0</v>
      </c>
      <c r="Q25" s="206">
        <f t="shared" si="3"/>
        <v>0</v>
      </c>
      <c r="R25" s="207">
        <f>COUNTIF(LogBackground!$B$2:$B$1878,CONCATENATE($A25,R$2,5))</f>
        <v>0</v>
      </c>
      <c r="S25" s="208">
        <f>COUNTIF(LogBackground!$B$2:$B$1878,CONCATENATE($A25,S$2,5))</f>
        <v>0</v>
      </c>
      <c r="T25" s="209">
        <f>COUNTIF(LogBackground!$B$2:$B$1878,CONCATENATE($A25,T$2,5))</f>
        <v>0</v>
      </c>
      <c r="U25" s="210">
        <f t="shared" si="4"/>
        <v>0</v>
      </c>
      <c r="V25" s="211">
        <f>COUNTIF(LogBackground!$B$2:$B$1878,CONCATENATE($A25,V$2,6))</f>
        <v>0</v>
      </c>
      <c r="W25" s="212">
        <f>COUNTIF(LogBackground!$B$2:$B$1878,CONCATENATE($A25,W$2,6))</f>
        <v>0</v>
      </c>
      <c r="X25" s="213">
        <f>COUNTIF(LogBackground!$B$2:$B$1878,CONCATENATE($A25,X$2,6))</f>
        <v>0</v>
      </c>
      <c r="Y25" s="214">
        <f t="shared" si="5"/>
        <v>0</v>
      </c>
      <c r="Z25" s="215">
        <f>COUNTIF(LogBackground!$B$2:$B$1878,CONCATENATE($A25,Z$2,7))</f>
        <v>0</v>
      </c>
      <c r="AA25" s="215">
        <f>COUNTIF(LogBackground!$B$2:$B$1878,CONCATENATE($A25,AA$2,7))</f>
        <v>0</v>
      </c>
      <c r="AB25" s="215">
        <f>COUNTIF(LogBackground!$B$2:$B$1878,CONCATENATE($A25,AB$2,7))</f>
        <v>0</v>
      </c>
      <c r="AC25" s="206">
        <f t="shared" si="12"/>
        <v>0</v>
      </c>
      <c r="AD25" s="207">
        <f>COUNTIF(LogBackground!$B$2:$B$1878,CONCATENATE($A25,AD$2,8))</f>
        <v>0</v>
      </c>
      <c r="AE25" s="208">
        <f>COUNTIF(LogBackground!$B$2:$B$1878,CONCATENATE($A25,AE$2,8))</f>
        <v>0</v>
      </c>
      <c r="AF25" s="209">
        <f>COUNTIF(LogBackground!$B$2:$B$1878,CONCATENATE($A25,AF$2,8))</f>
        <v>0</v>
      </c>
      <c r="AG25" s="210">
        <f t="shared" si="13"/>
        <v>0</v>
      </c>
      <c r="AH25" s="211">
        <f>COUNTIF(LogBackground!$B$2:$B$1878,CONCATENATE($A25,AH$2,9))</f>
        <v>0</v>
      </c>
      <c r="AI25" s="212">
        <f>COUNTIF(LogBackground!$B$2:$B$1878,CONCATENATE($A25,AI$2,9))</f>
        <v>0</v>
      </c>
      <c r="AJ25" s="213">
        <f>COUNTIF(LogBackground!$B$2:$B$1878,CONCATENATE($A25,AJ$2,9))</f>
        <v>0</v>
      </c>
      <c r="AK25" s="214">
        <f t="shared" si="14"/>
        <v>0</v>
      </c>
      <c r="AL25" s="203">
        <f>COUNTIF(LogBackground!$B$2:$B$1878,CONCATENATE($A25,AL$2,10))</f>
        <v>0</v>
      </c>
      <c r="AM25" s="204">
        <f>COUNTIF(LogBackground!$B$2:$B$1878,CONCATENATE($A25,AM$2,10))</f>
        <v>0</v>
      </c>
      <c r="AN25" s="205">
        <f>COUNTIF(LogBackground!$B$2:$B$1878,CONCATENATE($A25,AN$2,10))</f>
        <v>0</v>
      </c>
      <c r="AO25" s="206">
        <f t="shared" si="9"/>
        <v>0</v>
      </c>
      <c r="AP25" s="207">
        <f>COUNTIF(LogBackground!$B$2:$B$1878,CONCATENATE($A25,AP$2,11))</f>
        <v>0</v>
      </c>
      <c r="AQ25" s="208">
        <f>COUNTIF(LogBackground!$B$2:$B$1878,CONCATENATE($A25,AQ$2,11))</f>
        <v>0</v>
      </c>
      <c r="AR25" s="209">
        <f>COUNTIF(LogBackground!$B$2:$B$1878,CONCATENATE($A25,AR$2,11))</f>
        <v>0</v>
      </c>
      <c r="AS25" s="210">
        <f t="shared" si="16"/>
        <v>0</v>
      </c>
      <c r="AT25" s="211">
        <f>COUNTIF(LogBackground!$B$2:$B$1878,CONCATENATE($A25,AT$2,12))</f>
        <v>0</v>
      </c>
      <c r="AU25" s="212">
        <f>COUNTIF(LogBackground!$B$2:$B$1878,CONCATENATE($A25,AU$2,12))</f>
        <v>0</v>
      </c>
      <c r="AV25" s="213">
        <f>COUNTIF(LogBackground!$B$2:$B$1878,CONCATENATE($A25,AV$2,12))</f>
        <v>0</v>
      </c>
      <c r="AW25" s="214">
        <f t="shared" si="15"/>
        <v>0</v>
      </c>
    </row>
    <row r="26" spans="1:49" x14ac:dyDescent="0.3">
      <c r="A26" s="13" t="s">
        <v>109</v>
      </c>
      <c r="B26" s="203">
        <f>COUNTIF(LogBackground!$B$2:$B$1878,CONCATENATE($A26,B$2,1))</f>
        <v>0</v>
      </c>
      <c r="C26" s="204">
        <f>COUNTIF(LogBackground!$B$2:$B$1878,CONCATENATE($A26,C$2,1))</f>
        <v>0</v>
      </c>
      <c r="D26" s="205">
        <f>COUNTIF(LogBackground!$B$2:$B$1878,CONCATENATE($A26,D$2,1))</f>
        <v>0</v>
      </c>
      <c r="E26" s="206">
        <f t="shared" si="0"/>
        <v>0</v>
      </c>
      <c r="F26" s="207">
        <f>COUNTIF(LogBackground!$B$2:$B$1878,CONCATENATE($A26,F$2,2))</f>
        <v>0</v>
      </c>
      <c r="G26" s="208">
        <f>COUNTIF(LogBackground!$B$2:$B$1878,CONCATENATE($A26,G$2,2))</f>
        <v>0</v>
      </c>
      <c r="H26" s="209">
        <f>COUNTIF(LogBackground!$B$2:$B$1878,CONCATENATE($A26,H$2,2))</f>
        <v>0</v>
      </c>
      <c r="I26" s="210">
        <f t="shared" si="1"/>
        <v>0</v>
      </c>
      <c r="J26" s="211">
        <f>COUNTIF(LogBackground!$B$2:$B$1878,CONCATENATE($A26,J$2,3))</f>
        <v>0</v>
      </c>
      <c r="K26" s="212">
        <f>COUNTIF(LogBackground!$B$2:$B$1878,CONCATENATE($A26,K$2,3))</f>
        <v>0</v>
      </c>
      <c r="L26" s="213">
        <f>COUNTIF(LogBackground!$B$2:$B$1878,CONCATENATE($A26,L$2,3))</f>
        <v>0</v>
      </c>
      <c r="M26" s="214">
        <f t="shared" si="2"/>
        <v>0</v>
      </c>
      <c r="N26" s="203">
        <f>COUNTIF(LogBackground!$B$2:$B$1878,CONCATENATE($A26,N$2,4))</f>
        <v>0</v>
      </c>
      <c r="O26" s="204">
        <f>COUNTIF(LogBackground!$B$2:$B$1878,CONCATENATE($A26,O$2,4))</f>
        <v>0</v>
      </c>
      <c r="P26" s="205">
        <f>COUNTIF(LogBackground!$B$2:$B$1878,CONCATENATE($A26,P$2,4))</f>
        <v>0</v>
      </c>
      <c r="Q26" s="206">
        <f t="shared" si="3"/>
        <v>0</v>
      </c>
      <c r="R26" s="207">
        <f>COUNTIF(LogBackground!$B$2:$B$1878,CONCATENATE($A26,R$2,5))</f>
        <v>0</v>
      </c>
      <c r="S26" s="208">
        <f>COUNTIF(LogBackground!$B$2:$B$1878,CONCATENATE($A26,S$2,5))</f>
        <v>0</v>
      </c>
      <c r="T26" s="209">
        <f>COUNTIF(LogBackground!$B$2:$B$1878,CONCATENATE($A26,T$2,5))</f>
        <v>0</v>
      </c>
      <c r="U26" s="210">
        <f t="shared" si="4"/>
        <v>0</v>
      </c>
      <c r="V26" s="211">
        <f>COUNTIF(LogBackground!$B$2:$B$1878,CONCATENATE($A26,V$2,6))</f>
        <v>0</v>
      </c>
      <c r="W26" s="212">
        <f>COUNTIF(LogBackground!$B$2:$B$1878,CONCATENATE($A26,W$2,6))</f>
        <v>0</v>
      </c>
      <c r="X26" s="213">
        <f>COUNTIF(LogBackground!$B$2:$B$1878,CONCATENATE($A26,X$2,6))</f>
        <v>0</v>
      </c>
      <c r="Y26" s="214">
        <f t="shared" si="5"/>
        <v>0</v>
      </c>
      <c r="Z26" s="215">
        <f>COUNTIF(LogBackground!$B$2:$B$1878,CONCATENATE($A26,Z$2,7))</f>
        <v>0</v>
      </c>
      <c r="AA26" s="215">
        <f>COUNTIF(LogBackground!$B$2:$B$1878,CONCATENATE($A26,AA$2,7))</f>
        <v>0</v>
      </c>
      <c r="AB26" s="215">
        <f>COUNTIF(LogBackground!$B$2:$B$1878,CONCATENATE($A26,AB$2,7))</f>
        <v>0</v>
      </c>
      <c r="AC26" s="206">
        <f t="shared" si="12"/>
        <v>0</v>
      </c>
      <c r="AD26" s="207">
        <f>COUNTIF(LogBackground!$B$2:$B$1878,CONCATENATE($A26,AD$2,8))</f>
        <v>0</v>
      </c>
      <c r="AE26" s="208">
        <f>COUNTIF(LogBackground!$B$2:$B$1878,CONCATENATE($A26,AE$2,8))</f>
        <v>0</v>
      </c>
      <c r="AF26" s="209">
        <f>COUNTIF(LogBackground!$B$2:$B$1878,CONCATENATE($A26,AF$2,8))</f>
        <v>0</v>
      </c>
      <c r="AG26" s="210">
        <f t="shared" si="13"/>
        <v>0</v>
      </c>
      <c r="AH26" s="211">
        <f>COUNTIF(LogBackground!$B$2:$B$1878,CONCATENATE($A26,AH$2,9))</f>
        <v>0</v>
      </c>
      <c r="AI26" s="212">
        <f>COUNTIF(LogBackground!$B$2:$B$1878,CONCATENATE($A26,AI$2,9))</f>
        <v>0</v>
      </c>
      <c r="AJ26" s="213">
        <f>COUNTIF(LogBackground!$B$2:$B$1878,CONCATENATE($A26,AJ$2,9))</f>
        <v>0</v>
      </c>
      <c r="AK26" s="214">
        <f t="shared" si="14"/>
        <v>0</v>
      </c>
      <c r="AL26" s="203">
        <f>COUNTIF(LogBackground!$B$2:$B$1878,CONCATENATE($A26,AL$2,10))</f>
        <v>0</v>
      </c>
      <c r="AM26" s="204">
        <f>COUNTIF(LogBackground!$B$2:$B$1878,CONCATENATE($A26,AM$2,10))</f>
        <v>0</v>
      </c>
      <c r="AN26" s="205">
        <f>COUNTIF(LogBackground!$B$2:$B$1878,CONCATENATE($A26,AN$2,10))</f>
        <v>0</v>
      </c>
      <c r="AO26" s="206">
        <f t="shared" si="9"/>
        <v>0</v>
      </c>
      <c r="AP26" s="207">
        <f>COUNTIF(LogBackground!$B$2:$B$1878,CONCATENATE($A26,AP$2,11))</f>
        <v>0</v>
      </c>
      <c r="AQ26" s="208">
        <f>COUNTIF(LogBackground!$B$2:$B$1878,CONCATENATE($A26,AQ$2,11))</f>
        <v>0</v>
      </c>
      <c r="AR26" s="209">
        <f>COUNTIF(LogBackground!$B$2:$B$1878,CONCATENATE($A26,AR$2,11))</f>
        <v>0</v>
      </c>
      <c r="AS26" s="210">
        <f t="shared" si="16"/>
        <v>0</v>
      </c>
      <c r="AT26" s="211">
        <f>COUNTIF(LogBackground!$B$2:$B$1878,CONCATENATE($A26,AT$2,12))</f>
        <v>0</v>
      </c>
      <c r="AU26" s="212">
        <f>COUNTIF(LogBackground!$B$2:$B$1878,CONCATENATE($A26,AU$2,12))</f>
        <v>0</v>
      </c>
      <c r="AV26" s="213">
        <f>COUNTIF(LogBackground!$B$2:$B$1878,CONCATENATE($A26,AV$2,12))</f>
        <v>0</v>
      </c>
      <c r="AW26" s="214">
        <f t="shared" si="15"/>
        <v>0</v>
      </c>
    </row>
    <row r="27" spans="1:49" x14ac:dyDescent="0.3">
      <c r="A27" s="13" t="s">
        <v>109</v>
      </c>
      <c r="B27" s="203">
        <f>COUNTIF(LogBackground!$B$2:$B$1878,CONCATENATE($A27,B$2,1))</f>
        <v>0</v>
      </c>
      <c r="C27" s="204">
        <f>COUNTIF(LogBackground!$B$2:$B$1878,CONCATENATE($A27,C$2,1))</f>
        <v>0</v>
      </c>
      <c r="D27" s="205">
        <f>COUNTIF(LogBackground!$B$2:$B$1878,CONCATENATE($A27,D$2,1))</f>
        <v>0</v>
      </c>
      <c r="E27" s="206">
        <f t="shared" si="0"/>
        <v>0</v>
      </c>
      <c r="F27" s="207">
        <f>COUNTIF(LogBackground!$B$2:$B$1878,CONCATENATE($A27,F$2,2))</f>
        <v>0</v>
      </c>
      <c r="G27" s="208">
        <f>COUNTIF(LogBackground!$B$2:$B$1878,CONCATENATE($A27,G$2,2))</f>
        <v>0</v>
      </c>
      <c r="H27" s="209">
        <f>COUNTIF(LogBackground!$B$2:$B$1878,CONCATENATE($A27,H$2,2))</f>
        <v>0</v>
      </c>
      <c r="I27" s="210">
        <f t="shared" si="1"/>
        <v>0</v>
      </c>
      <c r="J27" s="211">
        <f>COUNTIF(LogBackground!$B$2:$B$1878,CONCATENATE($A27,J$2,3))</f>
        <v>0</v>
      </c>
      <c r="K27" s="212">
        <f>COUNTIF(LogBackground!$B$2:$B$1878,CONCATENATE($A27,K$2,3))</f>
        <v>0</v>
      </c>
      <c r="L27" s="213">
        <f>COUNTIF(LogBackground!$B$2:$B$1878,CONCATENATE($A27,L$2,3))</f>
        <v>0</v>
      </c>
      <c r="M27" s="214">
        <f t="shared" si="2"/>
        <v>0</v>
      </c>
      <c r="N27" s="203">
        <f>COUNTIF(LogBackground!$B$2:$B$1878,CONCATENATE($A27,N$2,4))</f>
        <v>0</v>
      </c>
      <c r="O27" s="204">
        <f>COUNTIF(LogBackground!$B$2:$B$1878,CONCATENATE($A27,O$2,4))</f>
        <v>0</v>
      </c>
      <c r="P27" s="205">
        <f>COUNTIF(LogBackground!$B$2:$B$1878,CONCATENATE($A27,P$2,4))</f>
        <v>0</v>
      </c>
      <c r="Q27" s="206">
        <f t="shared" si="3"/>
        <v>0</v>
      </c>
      <c r="R27" s="207">
        <f>COUNTIF(LogBackground!$B$2:$B$1878,CONCATENATE($A27,R$2,5))</f>
        <v>0</v>
      </c>
      <c r="S27" s="208">
        <f>COUNTIF(LogBackground!$B$2:$B$1878,CONCATENATE($A27,S$2,5))</f>
        <v>0</v>
      </c>
      <c r="T27" s="209">
        <f>COUNTIF(LogBackground!$B$2:$B$1878,CONCATENATE($A27,T$2,5))</f>
        <v>0</v>
      </c>
      <c r="U27" s="210">
        <f t="shared" si="4"/>
        <v>0</v>
      </c>
      <c r="V27" s="211">
        <f>COUNTIF(LogBackground!$B$2:$B$1878,CONCATENATE($A27,V$2,6))</f>
        <v>0</v>
      </c>
      <c r="W27" s="212">
        <f>COUNTIF(LogBackground!$B$2:$B$1878,CONCATENATE($A27,W$2,6))</f>
        <v>0</v>
      </c>
      <c r="X27" s="213">
        <f>COUNTIF(LogBackground!$B$2:$B$1878,CONCATENATE($A27,X$2,6))</f>
        <v>0</v>
      </c>
      <c r="Y27" s="214">
        <f t="shared" si="5"/>
        <v>0</v>
      </c>
      <c r="Z27" s="215">
        <f>COUNTIF(LogBackground!$B$2:$B$1878,CONCATENATE($A27,Z$2,7))</f>
        <v>0</v>
      </c>
      <c r="AA27" s="215">
        <f>COUNTIF(LogBackground!$B$2:$B$1878,CONCATENATE($A27,AA$2,7))</f>
        <v>0</v>
      </c>
      <c r="AB27" s="215">
        <f>COUNTIF(LogBackground!$B$2:$B$1878,CONCATENATE($A27,AB$2,7))</f>
        <v>0</v>
      </c>
      <c r="AC27" s="206">
        <f t="shared" si="12"/>
        <v>0</v>
      </c>
      <c r="AD27" s="207">
        <f>COUNTIF(LogBackground!$B$2:$B$1878,CONCATENATE($A27,AD$2,8))</f>
        <v>0</v>
      </c>
      <c r="AE27" s="208">
        <f>COUNTIF(LogBackground!$B$2:$B$1878,CONCATENATE($A27,AE$2,8))</f>
        <v>0</v>
      </c>
      <c r="AF27" s="209">
        <f>COUNTIF(LogBackground!$B$2:$B$1878,CONCATENATE($A27,AF$2,8))</f>
        <v>0</v>
      </c>
      <c r="AG27" s="210">
        <f t="shared" si="13"/>
        <v>0</v>
      </c>
      <c r="AH27" s="211">
        <f>COUNTIF(LogBackground!$B$2:$B$1878,CONCATENATE($A27,AH$2,9))</f>
        <v>0</v>
      </c>
      <c r="AI27" s="212">
        <f>COUNTIF(LogBackground!$B$2:$B$1878,CONCATENATE($A27,AI$2,9))</f>
        <v>0</v>
      </c>
      <c r="AJ27" s="213">
        <f>COUNTIF(LogBackground!$B$2:$B$1878,CONCATENATE($A27,AJ$2,9))</f>
        <v>0</v>
      </c>
      <c r="AK27" s="214">
        <f t="shared" si="14"/>
        <v>0</v>
      </c>
      <c r="AL27" s="203">
        <f>COUNTIF(LogBackground!$B$2:$B$1878,CONCATENATE($A27,AL$2,10))</f>
        <v>0</v>
      </c>
      <c r="AM27" s="204">
        <f>COUNTIF(LogBackground!$B$2:$B$1878,CONCATENATE($A27,AM$2,10))</f>
        <v>0</v>
      </c>
      <c r="AN27" s="205">
        <f>COUNTIF(LogBackground!$B$2:$B$1878,CONCATENATE($A27,AN$2,10))</f>
        <v>0</v>
      </c>
      <c r="AO27" s="206">
        <f t="shared" si="9"/>
        <v>0</v>
      </c>
      <c r="AP27" s="207">
        <f>COUNTIF(LogBackground!$B$2:$B$1878,CONCATENATE($A27,AP$2,11))</f>
        <v>0</v>
      </c>
      <c r="AQ27" s="208">
        <f>COUNTIF(LogBackground!$B$2:$B$1878,CONCATENATE($A27,AQ$2,11))</f>
        <v>0</v>
      </c>
      <c r="AR27" s="209">
        <f>COUNTIF(LogBackground!$B$2:$B$1878,CONCATENATE($A27,AR$2,11))</f>
        <v>0</v>
      </c>
      <c r="AS27" s="210">
        <f t="shared" si="16"/>
        <v>0</v>
      </c>
      <c r="AT27" s="211">
        <f>COUNTIF(LogBackground!$B$2:$B$1878,CONCATENATE($A27,AT$2,12))</f>
        <v>0</v>
      </c>
      <c r="AU27" s="212">
        <f>COUNTIF(LogBackground!$B$2:$B$1878,CONCATENATE($A27,AU$2,12))</f>
        <v>0</v>
      </c>
      <c r="AV27" s="213">
        <f>COUNTIF(LogBackground!$B$2:$B$1878,CONCATENATE($A27,AV$2,12))</f>
        <v>0</v>
      </c>
      <c r="AW27" s="214">
        <f t="shared" si="15"/>
        <v>0</v>
      </c>
    </row>
    <row r="28" spans="1:49" x14ac:dyDescent="0.3">
      <c r="A28" s="13" t="s">
        <v>109</v>
      </c>
      <c r="B28" s="203">
        <f>COUNTIF(LogBackground!$B$2:$B$1878,CONCATENATE($A28,B$2,1))</f>
        <v>0</v>
      </c>
      <c r="C28" s="204">
        <f>COUNTIF(LogBackground!$B$2:$B$1878,CONCATENATE($A28,C$2,1))</f>
        <v>0</v>
      </c>
      <c r="D28" s="205">
        <f>COUNTIF(LogBackground!$B$2:$B$1878,CONCATENATE($A28,D$2,1))</f>
        <v>0</v>
      </c>
      <c r="E28" s="206">
        <f t="shared" si="0"/>
        <v>0</v>
      </c>
      <c r="F28" s="207">
        <f>COUNTIF(LogBackground!$B$2:$B$1878,CONCATENATE($A28,F$2,2))</f>
        <v>0</v>
      </c>
      <c r="G28" s="208">
        <f>COUNTIF(LogBackground!$B$2:$B$1878,CONCATENATE($A28,G$2,2))</f>
        <v>0</v>
      </c>
      <c r="H28" s="209">
        <f>COUNTIF(LogBackground!$B$2:$B$1878,CONCATENATE($A28,H$2,2))</f>
        <v>0</v>
      </c>
      <c r="I28" s="210">
        <f t="shared" si="1"/>
        <v>0</v>
      </c>
      <c r="J28" s="211">
        <f>COUNTIF(LogBackground!$B$2:$B$1878,CONCATENATE($A28,J$2,3))</f>
        <v>0</v>
      </c>
      <c r="K28" s="212">
        <f>COUNTIF(LogBackground!$B$2:$B$1878,CONCATENATE($A28,K$2,3))</f>
        <v>0</v>
      </c>
      <c r="L28" s="213">
        <f>COUNTIF(LogBackground!$B$2:$B$1878,CONCATENATE($A28,L$2,3))</f>
        <v>0</v>
      </c>
      <c r="M28" s="214">
        <f t="shared" si="2"/>
        <v>0</v>
      </c>
      <c r="N28" s="203">
        <f>COUNTIF(LogBackground!$B$2:$B$1878,CONCATENATE($A28,N$2,4))</f>
        <v>0</v>
      </c>
      <c r="O28" s="204">
        <f>COUNTIF(LogBackground!$B$2:$B$1878,CONCATENATE($A28,O$2,4))</f>
        <v>0</v>
      </c>
      <c r="P28" s="205">
        <f>COUNTIF(LogBackground!$B$2:$B$1878,CONCATENATE($A28,P$2,4))</f>
        <v>0</v>
      </c>
      <c r="Q28" s="206">
        <f t="shared" si="3"/>
        <v>0</v>
      </c>
      <c r="R28" s="207">
        <f>COUNTIF(LogBackground!$B$2:$B$1878,CONCATENATE($A28,R$2,5))</f>
        <v>0</v>
      </c>
      <c r="S28" s="208">
        <f>COUNTIF(LogBackground!$B$2:$B$1878,CONCATENATE($A28,S$2,5))</f>
        <v>0</v>
      </c>
      <c r="T28" s="209">
        <f>COUNTIF(LogBackground!$B$2:$B$1878,CONCATENATE($A28,T$2,5))</f>
        <v>0</v>
      </c>
      <c r="U28" s="210">
        <f t="shared" si="4"/>
        <v>0</v>
      </c>
      <c r="V28" s="211">
        <f>COUNTIF(LogBackground!$B$2:$B$1878,CONCATENATE($A28,V$2,6))</f>
        <v>0</v>
      </c>
      <c r="W28" s="212">
        <f>COUNTIF(LogBackground!$B$2:$B$1878,CONCATENATE($A28,W$2,6))</f>
        <v>0</v>
      </c>
      <c r="X28" s="213">
        <f>COUNTIF(LogBackground!$B$2:$B$1878,CONCATENATE($A28,X$2,6))</f>
        <v>0</v>
      </c>
      <c r="Y28" s="214">
        <f t="shared" si="5"/>
        <v>0</v>
      </c>
      <c r="Z28" s="215">
        <f>COUNTIF(LogBackground!$B$2:$B$1878,CONCATENATE($A28,Z$2,7))</f>
        <v>0</v>
      </c>
      <c r="AA28" s="215">
        <f>COUNTIF(LogBackground!$B$2:$B$1878,CONCATENATE($A28,AA$2,7))</f>
        <v>0</v>
      </c>
      <c r="AB28" s="215">
        <f>COUNTIF(LogBackground!$B$2:$B$1878,CONCATENATE($A28,AB$2,7))</f>
        <v>0</v>
      </c>
      <c r="AC28" s="206">
        <f t="shared" si="12"/>
        <v>0</v>
      </c>
      <c r="AD28" s="207">
        <f>COUNTIF(LogBackground!$B$2:$B$1878,CONCATENATE($A28,AD$2,8))</f>
        <v>0</v>
      </c>
      <c r="AE28" s="208">
        <f>COUNTIF(LogBackground!$B$2:$B$1878,CONCATENATE($A28,AE$2,8))</f>
        <v>0</v>
      </c>
      <c r="AF28" s="209">
        <f>COUNTIF(LogBackground!$B$2:$B$1878,CONCATENATE($A28,AF$2,8))</f>
        <v>0</v>
      </c>
      <c r="AG28" s="210">
        <f t="shared" si="13"/>
        <v>0</v>
      </c>
      <c r="AH28" s="211">
        <f>COUNTIF(LogBackground!$B$2:$B$1878,CONCATENATE($A28,AH$2,9))</f>
        <v>0</v>
      </c>
      <c r="AI28" s="212">
        <f>COUNTIF(LogBackground!$B$2:$B$1878,CONCATENATE($A28,AI$2,9))</f>
        <v>0</v>
      </c>
      <c r="AJ28" s="213">
        <f>COUNTIF(LogBackground!$B$2:$B$1878,CONCATENATE($A28,AJ$2,9))</f>
        <v>0</v>
      </c>
      <c r="AK28" s="214">
        <f t="shared" si="14"/>
        <v>0</v>
      </c>
      <c r="AL28" s="203">
        <f>COUNTIF(LogBackground!$B$2:$B$1878,CONCATENATE($A28,AL$2,10))</f>
        <v>0</v>
      </c>
      <c r="AM28" s="204">
        <f>COUNTIF(LogBackground!$B$2:$B$1878,CONCATENATE($A28,AM$2,10))</f>
        <v>0</v>
      </c>
      <c r="AN28" s="205">
        <f>COUNTIF(LogBackground!$B$2:$B$1878,CONCATENATE($A28,AN$2,10))</f>
        <v>0</v>
      </c>
      <c r="AO28" s="206">
        <f t="shared" si="9"/>
        <v>0</v>
      </c>
      <c r="AP28" s="207">
        <f>COUNTIF(LogBackground!$B$2:$B$1878,CONCATENATE($A28,AP$2,11))</f>
        <v>0</v>
      </c>
      <c r="AQ28" s="208">
        <f>COUNTIF(LogBackground!$B$2:$B$1878,CONCATENATE($A28,AQ$2,11))</f>
        <v>0</v>
      </c>
      <c r="AR28" s="209">
        <f>COUNTIF(LogBackground!$B$2:$B$1878,CONCATENATE($A28,AR$2,11))</f>
        <v>0</v>
      </c>
      <c r="AS28" s="210">
        <f t="shared" si="16"/>
        <v>0</v>
      </c>
      <c r="AT28" s="211">
        <f>COUNTIF(LogBackground!$B$2:$B$1878,CONCATENATE($A28,AT$2,12))</f>
        <v>0</v>
      </c>
      <c r="AU28" s="212">
        <f>COUNTIF(LogBackground!$B$2:$B$1878,CONCATENATE($A28,AU$2,12))</f>
        <v>0</v>
      </c>
      <c r="AV28" s="213">
        <f>COUNTIF(LogBackground!$B$2:$B$1878,CONCATENATE($A28,AV$2,12))</f>
        <v>0</v>
      </c>
      <c r="AW28" s="214">
        <f t="shared" si="15"/>
        <v>0</v>
      </c>
    </row>
    <row r="29" spans="1:49" x14ac:dyDescent="0.3">
      <c r="A29" s="13" t="s">
        <v>109</v>
      </c>
      <c r="B29" s="203">
        <f>COUNTIF(LogBackground!$B$2:$B$1878,CONCATENATE($A29,B$2,1))</f>
        <v>0</v>
      </c>
      <c r="C29" s="204">
        <f>COUNTIF(LogBackground!$B$2:$B$1878,CONCATENATE($A29,C$2,1))</f>
        <v>0</v>
      </c>
      <c r="D29" s="205">
        <f>COUNTIF(LogBackground!$B$2:$B$1878,CONCATENATE($A29,D$2,1))</f>
        <v>0</v>
      </c>
      <c r="E29" s="206">
        <f t="shared" si="0"/>
        <v>0</v>
      </c>
      <c r="F29" s="207">
        <f>COUNTIF(LogBackground!$B$2:$B$1878,CONCATENATE($A29,F$2,2))</f>
        <v>0</v>
      </c>
      <c r="G29" s="208">
        <f>COUNTIF(LogBackground!$B$2:$B$1878,CONCATENATE($A29,G$2,2))</f>
        <v>0</v>
      </c>
      <c r="H29" s="209">
        <f>COUNTIF(LogBackground!$B$2:$B$1878,CONCATENATE($A29,H$2,2))</f>
        <v>0</v>
      </c>
      <c r="I29" s="210">
        <f t="shared" si="1"/>
        <v>0</v>
      </c>
      <c r="J29" s="211">
        <f>COUNTIF(LogBackground!$B$2:$B$1878,CONCATENATE($A29,J$2,3))</f>
        <v>0</v>
      </c>
      <c r="K29" s="212">
        <f>COUNTIF(LogBackground!$B$2:$B$1878,CONCATENATE($A29,K$2,3))</f>
        <v>0</v>
      </c>
      <c r="L29" s="213">
        <f>COUNTIF(LogBackground!$B$2:$B$1878,CONCATENATE($A29,L$2,3))</f>
        <v>0</v>
      </c>
      <c r="M29" s="214">
        <f t="shared" si="2"/>
        <v>0</v>
      </c>
      <c r="N29" s="203">
        <f>COUNTIF(LogBackground!$B$2:$B$1878,CONCATENATE($A29,N$2,4))</f>
        <v>0</v>
      </c>
      <c r="O29" s="204">
        <f>COUNTIF(LogBackground!$B$2:$B$1878,CONCATENATE($A29,O$2,4))</f>
        <v>0</v>
      </c>
      <c r="P29" s="205">
        <f>COUNTIF(LogBackground!$B$2:$B$1878,CONCATENATE($A29,P$2,4))</f>
        <v>0</v>
      </c>
      <c r="Q29" s="206">
        <f t="shared" si="3"/>
        <v>0</v>
      </c>
      <c r="R29" s="207">
        <f>COUNTIF(LogBackground!$B$2:$B$1878,CONCATENATE($A29,R$2,5))</f>
        <v>0</v>
      </c>
      <c r="S29" s="208">
        <f>COUNTIF(LogBackground!$B$2:$B$1878,CONCATENATE($A29,S$2,5))</f>
        <v>0</v>
      </c>
      <c r="T29" s="209">
        <f>COUNTIF(LogBackground!$B$2:$B$1878,CONCATENATE($A29,T$2,5))</f>
        <v>0</v>
      </c>
      <c r="U29" s="210">
        <f t="shared" si="4"/>
        <v>0</v>
      </c>
      <c r="V29" s="211">
        <f>COUNTIF(LogBackground!$B$2:$B$1878,CONCATENATE($A29,V$2,6))</f>
        <v>0</v>
      </c>
      <c r="W29" s="212">
        <f>COUNTIF(LogBackground!$B$2:$B$1878,CONCATENATE($A29,W$2,6))</f>
        <v>0</v>
      </c>
      <c r="X29" s="213">
        <f>COUNTIF(LogBackground!$B$2:$B$1878,CONCATENATE($A29,X$2,6))</f>
        <v>0</v>
      </c>
      <c r="Y29" s="214">
        <f t="shared" si="5"/>
        <v>0</v>
      </c>
      <c r="Z29" s="215">
        <f>COUNTIF(LogBackground!$B$2:$B$1878,CONCATENATE($A29,Z$2,7))</f>
        <v>0</v>
      </c>
      <c r="AA29" s="215">
        <f>COUNTIF(LogBackground!$B$2:$B$1878,CONCATENATE($A29,AA$2,7))</f>
        <v>0</v>
      </c>
      <c r="AB29" s="215">
        <f>COUNTIF(LogBackground!$B$2:$B$1878,CONCATENATE($A29,AB$2,7))</f>
        <v>0</v>
      </c>
      <c r="AC29" s="206">
        <f t="shared" si="12"/>
        <v>0</v>
      </c>
      <c r="AD29" s="207">
        <f>COUNTIF(LogBackground!$B$2:$B$1878,CONCATENATE($A29,AD$2,8))</f>
        <v>0</v>
      </c>
      <c r="AE29" s="208">
        <f>COUNTIF(LogBackground!$B$2:$B$1878,CONCATENATE($A29,AE$2,8))</f>
        <v>0</v>
      </c>
      <c r="AF29" s="209">
        <f>COUNTIF(LogBackground!$B$2:$B$1878,CONCATENATE($A29,AF$2,8))</f>
        <v>0</v>
      </c>
      <c r="AG29" s="210">
        <f t="shared" si="13"/>
        <v>0</v>
      </c>
      <c r="AH29" s="211">
        <f>COUNTIF(LogBackground!$B$2:$B$1878,CONCATENATE($A29,AH$2,9))</f>
        <v>0</v>
      </c>
      <c r="AI29" s="212">
        <f>COUNTIF(LogBackground!$B$2:$B$1878,CONCATENATE($A29,AI$2,9))</f>
        <v>0</v>
      </c>
      <c r="AJ29" s="213">
        <f>COUNTIF(LogBackground!$B$2:$B$1878,CONCATENATE($A29,AJ$2,9))</f>
        <v>0</v>
      </c>
      <c r="AK29" s="214">
        <f t="shared" si="14"/>
        <v>0</v>
      </c>
      <c r="AL29" s="203">
        <f>COUNTIF(LogBackground!$B$2:$B$1878,CONCATENATE($A29,AL$2,10))</f>
        <v>0</v>
      </c>
      <c r="AM29" s="204">
        <f>COUNTIF(LogBackground!$B$2:$B$1878,CONCATENATE($A29,AM$2,10))</f>
        <v>0</v>
      </c>
      <c r="AN29" s="205">
        <f>COUNTIF(LogBackground!$B$2:$B$1878,CONCATENATE($A29,AN$2,10))</f>
        <v>0</v>
      </c>
      <c r="AO29" s="206">
        <f t="shared" si="9"/>
        <v>0</v>
      </c>
      <c r="AP29" s="207">
        <f>COUNTIF(LogBackground!$B$2:$B$1878,CONCATENATE($A29,AP$2,11))</f>
        <v>0</v>
      </c>
      <c r="AQ29" s="208">
        <f>COUNTIF(LogBackground!$B$2:$B$1878,CONCATENATE($A29,AQ$2,11))</f>
        <v>0</v>
      </c>
      <c r="AR29" s="209">
        <f>COUNTIF(LogBackground!$B$2:$B$1878,CONCATENATE($A29,AR$2,11))</f>
        <v>0</v>
      </c>
      <c r="AS29" s="210">
        <f t="shared" si="16"/>
        <v>0</v>
      </c>
      <c r="AT29" s="211">
        <f>COUNTIF(LogBackground!$B$2:$B$1878,CONCATENATE($A29,AT$2,12))</f>
        <v>0</v>
      </c>
      <c r="AU29" s="212">
        <f>COUNTIF(LogBackground!$B$2:$B$1878,CONCATENATE($A29,AU$2,12))</f>
        <v>0</v>
      </c>
      <c r="AV29" s="213">
        <f>COUNTIF(LogBackground!$B$2:$B$1878,CONCATENATE($A29,AV$2,12))</f>
        <v>0</v>
      </c>
      <c r="AW29" s="214">
        <f t="shared" si="15"/>
        <v>0</v>
      </c>
    </row>
    <row r="30" spans="1:49" x14ac:dyDescent="0.3">
      <c r="A30" s="13" t="s">
        <v>109</v>
      </c>
      <c r="B30" s="203">
        <f>COUNTIF(LogBackground!$B$2:$B$1878,CONCATENATE($A30,B$2,1))</f>
        <v>0</v>
      </c>
      <c r="C30" s="204">
        <f>COUNTIF(LogBackground!$B$2:$B$1878,CONCATENATE($A30,C$2,1))</f>
        <v>0</v>
      </c>
      <c r="D30" s="205">
        <f>COUNTIF(LogBackground!$B$2:$B$1878,CONCATENATE($A30,D$2,1))</f>
        <v>0</v>
      </c>
      <c r="E30" s="206">
        <f t="shared" si="0"/>
        <v>0</v>
      </c>
      <c r="F30" s="207">
        <f>COUNTIF(LogBackground!$B$2:$B$1878,CONCATENATE($A30,F$2,2))</f>
        <v>0</v>
      </c>
      <c r="G30" s="208">
        <f>COUNTIF(LogBackground!$B$2:$B$1878,CONCATENATE($A30,G$2,2))</f>
        <v>0</v>
      </c>
      <c r="H30" s="209">
        <f>COUNTIF(LogBackground!$B$2:$B$1878,CONCATENATE($A30,H$2,2))</f>
        <v>0</v>
      </c>
      <c r="I30" s="210">
        <f t="shared" si="1"/>
        <v>0</v>
      </c>
      <c r="J30" s="211">
        <f>COUNTIF(LogBackground!$B$2:$B$1878,CONCATENATE($A30,J$2,3))</f>
        <v>0</v>
      </c>
      <c r="K30" s="212">
        <f>COUNTIF(LogBackground!$B$2:$B$1878,CONCATENATE($A30,K$2,3))</f>
        <v>0</v>
      </c>
      <c r="L30" s="213">
        <f>COUNTIF(LogBackground!$B$2:$B$1878,CONCATENATE($A30,L$2,3))</f>
        <v>0</v>
      </c>
      <c r="M30" s="214">
        <f t="shared" si="2"/>
        <v>0</v>
      </c>
      <c r="N30" s="203">
        <f>COUNTIF(LogBackground!$B$2:$B$1878,CONCATENATE($A30,N$2,4))</f>
        <v>0</v>
      </c>
      <c r="O30" s="204">
        <f>COUNTIF(LogBackground!$B$2:$B$1878,CONCATENATE($A30,O$2,4))</f>
        <v>0</v>
      </c>
      <c r="P30" s="205">
        <f>COUNTIF(LogBackground!$B$2:$B$1878,CONCATENATE($A30,P$2,4))</f>
        <v>0</v>
      </c>
      <c r="Q30" s="206">
        <f t="shared" si="3"/>
        <v>0</v>
      </c>
      <c r="R30" s="207">
        <f>COUNTIF(LogBackground!$B$2:$B$1878,CONCATENATE($A30,R$2,5))</f>
        <v>0</v>
      </c>
      <c r="S30" s="208">
        <f>COUNTIF(LogBackground!$B$2:$B$1878,CONCATENATE($A30,S$2,5))</f>
        <v>0</v>
      </c>
      <c r="T30" s="209">
        <f>COUNTIF(LogBackground!$B$2:$B$1878,CONCATENATE($A30,T$2,5))</f>
        <v>0</v>
      </c>
      <c r="U30" s="210">
        <f t="shared" si="4"/>
        <v>0</v>
      </c>
      <c r="V30" s="211">
        <f>COUNTIF(LogBackground!$B$2:$B$1878,CONCATENATE($A30,V$2,6))</f>
        <v>0</v>
      </c>
      <c r="W30" s="212">
        <f>COUNTIF(LogBackground!$B$2:$B$1878,CONCATENATE($A30,W$2,6))</f>
        <v>0</v>
      </c>
      <c r="X30" s="213">
        <f>COUNTIF(LogBackground!$B$2:$B$1878,CONCATENATE($A30,X$2,6))</f>
        <v>0</v>
      </c>
      <c r="Y30" s="214">
        <f t="shared" si="5"/>
        <v>0</v>
      </c>
      <c r="Z30" s="215">
        <f>COUNTIF(LogBackground!$B$2:$B$1878,CONCATENATE($A30,Z$2,7))</f>
        <v>0</v>
      </c>
      <c r="AA30" s="215">
        <f>COUNTIF(LogBackground!$B$2:$B$1878,CONCATENATE($A30,AA$2,7))</f>
        <v>0</v>
      </c>
      <c r="AB30" s="215">
        <f>COUNTIF(LogBackground!$B$2:$B$1878,CONCATENATE($A30,AB$2,7))</f>
        <v>0</v>
      </c>
      <c r="AC30" s="206">
        <f t="shared" si="12"/>
        <v>0</v>
      </c>
      <c r="AD30" s="207">
        <f>COUNTIF(LogBackground!$B$2:$B$1878,CONCATENATE($A30,AD$2,8))</f>
        <v>0</v>
      </c>
      <c r="AE30" s="208">
        <f>COUNTIF(LogBackground!$B$2:$B$1878,CONCATENATE($A30,AE$2,8))</f>
        <v>0</v>
      </c>
      <c r="AF30" s="209">
        <f>COUNTIF(LogBackground!$B$2:$B$1878,CONCATENATE($A30,AF$2,8))</f>
        <v>0</v>
      </c>
      <c r="AG30" s="210">
        <f t="shared" si="13"/>
        <v>0</v>
      </c>
      <c r="AH30" s="211">
        <f>COUNTIF(LogBackground!$B$2:$B$1878,CONCATENATE($A30,AH$2,9))</f>
        <v>0</v>
      </c>
      <c r="AI30" s="212">
        <f>COUNTIF(LogBackground!$B$2:$B$1878,CONCATENATE($A30,AI$2,9))</f>
        <v>0</v>
      </c>
      <c r="AJ30" s="213">
        <f>COUNTIF(LogBackground!$B$2:$B$1878,CONCATENATE($A30,AJ$2,9))</f>
        <v>0</v>
      </c>
      <c r="AK30" s="214">
        <f t="shared" si="14"/>
        <v>0</v>
      </c>
      <c r="AL30" s="203">
        <f>COUNTIF(LogBackground!$B$2:$B$1878,CONCATENATE($A30,AL$2,10))</f>
        <v>0</v>
      </c>
      <c r="AM30" s="204">
        <f>COUNTIF(LogBackground!$B$2:$B$1878,CONCATENATE($A30,AM$2,10))</f>
        <v>0</v>
      </c>
      <c r="AN30" s="205">
        <f>COUNTIF(LogBackground!$B$2:$B$1878,CONCATENATE($A30,AN$2,10))</f>
        <v>0</v>
      </c>
      <c r="AO30" s="206">
        <f t="shared" si="9"/>
        <v>0</v>
      </c>
      <c r="AP30" s="207">
        <f>COUNTIF(LogBackground!$B$2:$B$1878,CONCATENATE($A30,AP$2,11))</f>
        <v>0</v>
      </c>
      <c r="AQ30" s="208">
        <f>COUNTIF(LogBackground!$B$2:$B$1878,CONCATENATE($A30,AQ$2,11))</f>
        <v>0</v>
      </c>
      <c r="AR30" s="209">
        <f>COUNTIF(LogBackground!$B$2:$B$1878,CONCATENATE($A30,AR$2,11))</f>
        <v>0</v>
      </c>
      <c r="AS30" s="210">
        <f t="shared" si="16"/>
        <v>0</v>
      </c>
      <c r="AT30" s="211">
        <f>COUNTIF(LogBackground!$B$2:$B$1878,CONCATENATE($A30,AT$2,12))</f>
        <v>0</v>
      </c>
      <c r="AU30" s="212">
        <f>COUNTIF(LogBackground!$B$2:$B$1878,CONCATENATE($A30,AU$2,12))</f>
        <v>0</v>
      </c>
      <c r="AV30" s="213">
        <f>COUNTIF(LogBackground!$B$2:$B$1878,CONCATENATE($A30,AV$2,12))</f>
        <v>0</v>
      </c>
      <c r="AW30" s="214">
        <f t="shared" si="15"/>
        <v>0</v>
      </c>
    </row>
    <row r="31" spans="1:49" x14ac:dyDescent="0.3">
      <c r="A31" s="13" t="s">
        <v>109</v>
      </c>
      <c r="B31" s="203">
        <f>COUNTIF(LogBackground!$B$2:$B$1878,CONCATENATE($A31,B$2,1))</f>
        <v>0</v>
      </c>
      <c r="C31" s="204">
        <f>COUNTIF(LogBackground!$B$2:$B$1878,CONCATENATE($A31,C$2,1))</f>
        <v>0</v>
      </c>
      <c r="D31" s="205">
        <f>COUNTIF(LogBackground!$B$2:$B$1878,CONCATENATE($A31,D$2,1))</f>
        <v>0</v>
      </c>
      <c r="E31" s="206">
        <f t="shared" si="0"/>
        <v>0</v>
      </c>
      <c r="F31" s="207">
        <f>COUNTIF(LogBackground!$B$2:$B$1878,CONCATENATE($A31,F$2,2))</f>
        <v>0</v>
      </c>
      <c r="G31" s="208">
        <f>COUNTIF(LogBackground!$B$2:$B$1878,CONCATENATE($A31,G$2,2))</f>
        <v>0</v>
      </c>
      <c r="H31" s="209">
        <f>COUNTIF(LogBackground!$B$2:$B$1878,CONCATENATE($A31,H$2,2))</f>
        <v>0</v>
      </c>
      <c r="I31" s="210">
        <f t="shared" si="1"/>
        <v>0</v>
      </c>
      <c r="J31" s="211">
        <f>COUNTIF(LogBackground!$B$2:$B$1878,CONCATENATE($A31,J$2,3))</f>
        <v>0</v>
      </c>
      <c r="K31" s="212">
        <f>COUNTIF(LogBackground!$B$2:$B$1878,CONCATENATE($A31,K$2,3))</f>
        <v>0</v>
      </c>
      <c r="L31" s="213">
        <f>COUNTIF(LogBackground!$B$2:$B$1878,CONCATENATE($A31,L$2,3))</f>
        <v>0</v>
      </c>
      <c r="M31" s="214">
        <f t="shared" si="2"/>
        <v>0</v>
      </c>
      <c r="N31" s="203">
        <f>COUNTIF(LogBackground!$B$2:$B$1878,CONCATENATE($A31,N$2,4))</f>
        <v>0</v>
      </c>
      <c r="O31" s="204">
        <f>COUNTIF(LogBackground!$B$2:$B$1878,CONCATENATE($A31,O$2,4))</f>
        <v>0</v>
      </c>
      <c r="P31" s="205">
        <f>COUNTIF(LogBackground!$B$2:$B$1878,CONCATENATE($A31,P$2,4))</f>
        <v>0</v>
      </c>
      <c r="Q31" s="206">
        <f t="shared" si="3"/>
        <v>0</v>
      </c>
      <c r="R31" s="207">
        <f>COUNTIF(LogBackground!$B$2:$B$1878,CONCATENATE($A31,R$2,5))</f>
        <v>0</v>
      </c>
      <c r="S31" s="208">
        <f>COUNTIF(LogBackground!$B$2:$B$1878,CONCATENATE($A31,S$2,5))</f>
        <v>0</v>
      </c>
      <c r="T31" s="209">
        <f>COUNTIF(LogBackground!$B$2:$B$1878,CONCATENATE($A31,T$2,5))</f>
        <v>0</v>
      </c>
      <c r="U31" s="210">
        <f t="shared" si="4"/>
        <v>0</v>
      </c>
      <c r="V31" s="211">
        <f>COUNTIF(LogBackground!$B$2:$B$1878,CONCATENATE($A31,V$2,6))</f>
        <v>0</v>
      </c>
      <c r="W31" s="212">
        <f>COUNTIF(LogBackground!$B$2:$B$1878,CONCATENATE($A31,W$2,6))</f>
        <v>0</v>
      </c>
      <c r="X31" s="213">
        <f>COUNTIF(LogBackground!$B$2:$B$1878,CONCATENATE($A31,X$2,6))</f>
        <v>0</v>
      </c>
      <c r="Y31" s="214">
        <f t="shared" si="5"/>
        <v>0</v>
      </c>
      <c r="Z31" s="215">
        <f>COUNTIF(LogBackground!$B$2:$B$1878,CONCATENATE($A31,Z$2,7))</f>
        <v>0</v>
      </c>
      <c r="AA31" s="215">
        <f>COUNTIF(LogBackground!$B$2:$B$1878,CONCATENATE($A31,AA$2,7))</f>
        <v>0</v>
      </c>
      <c r="AB31" s="215">
        <f>COUNTIF(LogBackground!$B$2:$B$1878,CONCATENATE($A31,AB$2,7))</f>
        <v>0</v>
      </c>
      <c r="AC31" s="206">
        <f t="shared" si="12"/>
        <v>0</v>
      </c>
      <c r="AD31" s="207">
        <f>COUNTIF(LogBackground!$B$2:$B$1878,CONCATENATE($A31,AD$2,8))</f>
        <v>0</v>
      </c>
      <c r="AE31" s="208">
        <f>COUNTIF(LogBackground!$B$2:$B$1878,CONCATENATE($A31,AE$2,8))</f>
        <v>0</v>
      </c>
      <c r="AF31" s="209">
        <f>COUNTIF(LogBackground!$B$2:$B$1878,CONCATENATE($A31,AF$2,8))</f>
        <v>0</v>
      </c>
      <c r="AG31" s="210">
        <f t="shared" si="13"/>
        <v>0</v>
      </c>
      <c r="AH31" s="211">
        <f>COUNTIF(LogBackground!$B$2:$B$1878,CONCATENATE($A31,AH$2,9))</f>
        <v>0</v>
      </c>
      <c r="AI31" s="212">
        <f>COUNTIF(LogBackground!$B$2:$B$1878,CONCATENATE($A31,AI$2,9))</f>
        <v>0</v>
      </c>
      <c r="AJ31" s="213">
        <f>COUNTIF(LogBackground!$B$2:$B$1878,CONCATENATE($A31,AJ$2,9))</f>
        <v>0</v>
      </c>
      <c r="AK31" s="214">
        <f t="shared" si="14"/>
        <v>0</v>
      </c>
      <c r="AL31" s="203">
        <f>COUNTIF(LogBackground!$B$2:$B$1878,CONCATENATE($A31,AL$2,10))</f>
        <v>0</v>
      </c>
      <c r="AM31" s="204">
        <f>COUNTIF(LogBackground!$B$2:$B$1878,CONCATENATE($A31,AM$2,10))</f>
        <v>0</v>
      </c>
      <c r="AN31" s="205">
        <f>COUNTIF(LogBackground!$B$2:$B$1878,CONCATENATE($A31,AN$2,10))</f>
        <v>0</v>
      </c>
      <c r="AO31" s="206">
        <f t="shared" si="9"/>
        <v>0</v>
      </c>
      <c r="AP31" s="207">
        <f>COUNTIF(LogBackground!$B$2:$B$1878,CONCATENATE($A31,AP$2,11))</f>
        <v>0</v>
      </c>
      <c r="AQ31" s="208">
        <f>COUNTIF(LogBackground!$B$2:$B$1878,CONCATENATE($A31,AQ$2,11))</f>
        <v>0</v>
      </c>
      <c r="AR31" s="209">
        <f>COUNTIF(LogBackground!$B$2:$B$1878,CONCATENATE($A31,AR$2,11))</f>
        <v>0</v>
      </c>
      <c r="AS31" s="210">
        <f t="shared" si="16"/>
        <v>0</v>
      </c>
      <c r="AT31" s="211">
        <f>COUNTIF(LogBackground!$B$2:$B$1878,CONCATENATE($A31,AT$2,12))</f>
        <v>0</v>
      </c>
      <c r="AU31" s="212">
        <f>COUNTIF(LogBackground!$B$2:$B$1878,CONCATENATE($A31,AU$2,12))</f>
        <v>0</v>
      </c>
      <c r="AV31" s="213">
        <f>COUNTIF(LogBackground!$B$2:$B$1878,CONCATENATE($A31,AV$2,12))</f>
        <v>0</v>
      </c>
      <c r="AW31" s="214">
        <f t="shared" si="15"/>
        <v>0</v>
      </c>
    </row>
    <row r="32" spans="1:49" x14ac:dyDescent="0.3">
      <c r="A32" s="13" t="s">
        <v>109</v>
      </c>
      <c r="B32" s="203">
        <f>COUNTIF(LogBackground!$B$2:$B$1878,CONCATENATE($A32,B$2,1))</f>
        <v>0</v>
      </c>
      <c r="C32" s="204">
        <f>COUNTIF(LogBackground!$B$2:$B$1878,CONCATENATE($A32,C$2,1))</f>
        <v>0</v>
      </c>
      <c r="D32" s="205">
        <f>COUNTIF(LogBackground!$B$2:$B$1878,CONCATENATE($A32,D$2,1))</f>
        <v>0</v>
      </c>
      <c r="E32" s="206">
        <f t="shared" si="0"/>
        <v>0</v>
      </c>
      <c r="F32" s="207">
        <f>COUNTIF(LogBackground!$B$2:$B$1878,CONCATENATE($A32,F$2,2))</f>
        <v>0</v>
      </c>
      <c r="G32" s="208">
        <f>COUNTIF(LogBackground!$B$2:$B$1878,CONCATENATE($A32,G$2,2))</f>
        <v>0</v>
      </c>
      <c r="H32" s="209">
        <f>COUNTIF(LogBackground!$B$2:$B$1878,CONCATENATE($A32,H$2,2))</f>
        <v>0</v>
      </c>
      <c r="I32" s="210">
        <f t="shared" si="1"/>
        <v>0</v>
      </c>
      <c r="J32" s="211">
        <f>COUNTIF(LogBackground!$B$2:$B$1878,CONCATENATE($A32,J$2,3))</f>
        <v>0</v>
      </c>
      <c r="K32" s="212">
        <f>COUNTIF(LogBackground!$B$2:$B$1878,CONCATENATE($A32,K$2,3))</f>
        <v>0</v>
      </c>
      <c r="L32" s="213">
        <f>COUNTIF(LogBackground!$B$2:$B$1878,CONCATENATE($A32,L$2,3))</f>
        <v>0</v>
      </c>
      <c r="M32" s="214">
        <f t="shared" si="2"/>
        <v>0</v>
      </c>
      <c r="N32" s="203">
        <f>COUNTIF(LogBackground!$B$2:$B$1878,CONCATENATE($A32,N$2,4))</f>
        <v>0</v>
      </c>
      <c r="O32" s="204">
        <f>COUNTIF(LogBackground!$B$2:$B$1878,CONCATENATE($A32,O$2,4))</f>
        <v>0</v>
      </c>
      <c r="P32" s="205">
        <f>COUNTIF(LogBackground!$B$2:$B$1878,CONCATENATE($A32,P$2,4))</f>
        <v>0</v>
      </c>
      <c r="Q32" s="206">
        <f t="shared" si="3"/>
        <v>0</v>
      </c>
      <c r="R32" s="207">
        <f>COUNTIF(LogBackground!$B$2:$B$1878,CONCATENATE($A32,R$2,5))</f>
        <v>0</v>
      </c>
      <c r="S32" s="208">
        <f>COUNTIF(LogBackground!$B$2:$B$1878,CONCATENATE($A32,S$2,5))</f>
        <v>0</v>
      </c>
      <c r="T32" s="209">
        <f>COUNTIF(LogBackground!$B$2:$B$1878,CONCATENATE($A32,T$2,5))</f>
        <v>0</v>
      </c>
      <c r="U32" s="210">
        <f t="shared" si="4"/>
        <v>0</v>
      </c>
      <c r="V32" s="211">
        <f>COUNTIF(LogBackground!$B$2:$B$1878,CONCATENATE($A32,V$2,6))</f>
        <v>0</v>
      </c>
      <c r="W32" s="212">
        <f>COUNTIF(LogBackground!$B$2:$B$1878,CONCATENATE($A32,W$2,6))</f>
        <v>0</v>
      </c>
      <c r="X32" s="213">
        <f>COUNTIF(LogBackground!$B$2:$B$1878,CONCATENATE($A32,X$2,6))</f>
        <v>0</v>
      </c>
      <c r="Y32" s="214">
        <f t="shared" si="5"/>
        <v>0</v>
      </c>
      <c r="Z32" s="215">
        <f>COUNTIF(LogBackground!$B$2:$B$1878,CONCATENATE($A32,Z$2,7))</f>
        <v>0</v>
      </c>
      <c r="AA32" s="215">
        <f>COUNTIF(LogBackground!$B$2:$B$1878,CONCATENATE($A32,AA$2,7))</f>
        <v>0</v>
      </c>
      <c r="AB32" s="215">
        <f>COUNTIF(LogBackground!$B$2:$B$1878,CONCATENATE($A32,AB$2,7))</f>
        <v>0</v>
      </c>
      <c r="AC32" s="206">
        <f t="shared" si="12"/>
        <v>0</v>
      </c>
      <c r="AD32" s="207">
        <f>COUNTIF(LogBackground!$B$2:$B$1878,CONCATENATE($A32,AD$2,8))</f>
        <v>0</v>
      </c>
      <c r="AE32" s="208">
        <f>COUNTIF(LogBackground!$B$2:$B$1878,CONCATENATE($A32,AE$2,8))</f>
        <v>0</v>
      </c>
      <c r="AF32" s="209">
        <f>COUNTIF(LogBackground!$B$2:$B$1878,CONCATENATE($A32,AF$2,8))</f>
        <v>0</v>
      </c>
      <c r="AG32" s="210">
        <f t="shared" si="13"/>
        <v>0</v>
      </c>
      <c r="AH32" s="211">
        <f>COUNTIF(LogBackground!$B$2:$B$1878,CONCATENATE($A32,AH$2,9))</f>
        <v>0</v>
      </c>
      <c r="AI32" s="212">
        <f>COUNTIF(LogBackground!$B$2:$B$1878,CONCATENATE($A32,AI$2,9))</f>
        <v>0</v>
      </c>
      <c r="AJ32" s="213">
        <f>COUNTIF(LogBackground!$B$2:$B$1878,CONCATENATE($A32,AJ$2,9))</f>
        <v>0</v>
      </c>
      <c r="AK32" s="214">
        <f t="shared" si="14"/>
        <v>0</v>
      </c>
      <c r="AL32" s="203">
        <f>COUNTIF(LogBackground!$B$2:$B$1878,CONCATENATE($A32,AL$2,10))</f>
        <v>0</v>
      </c>
      <c r="AM32" s="204">
        <f>COUNTIF(LogBackground!$B$2:$B$1878,CONCATENATE($A32,AM$2,10))</f>
        <v>0</v>
      </c>
      <c r="AN32" s="205">
        <f>COUNTIF(LogBackground!$B$2:$B$1878,CONCATENATE($A32,AN$2,10))</f>
        <v>0</v>
      </c>
      <c r="AO32" s="206">
        <f t="shared" si="9"/>
        <v>0</v>
      </c>
      <c r="AP32" s="207">
        <f>COUNTIF(LogBackground!$B$2:$B$1878,CONCATENATE($A32,AP$2,11))</f>
        <v>0</v>
      </c>
      <c r="AQ32" s="208">
        <f>COUNTIF(LogBackground!$B$2:$B$1878,CONCATENATE($A32,AQ$2,11))</f>
        <v>0</v>
      </c>
      <c r="AR32" s="209">
        <f>COUNTIF(LogBackground!$B$2:$B$1878,CONCATENATE($A32,AR$2,11))</f>
        <v>0</v>
      </c>
      <c r="AS32" s="210">
        <f t="shared" si="16"/>
        <v>0</v>
      </c>
      <c r="AT32" s="211">
        <f>COUNTIF(LogBackground!$B$2:$B$1878,CONCATENATE($A32,AT$2,12))</f>
        <v>0</v>
      </c>
      <c r="AU32" s="212">
        <f>COUNTIF(LogBackground!$B$2:$B$1878,CONCATENATE($A32,AU$2,12))</f>
        <v>0</v>
      </c>
      <c r="AV32" s="213">
        <f>COUNTIF(LogBackground!$B$2:$B$1878,CONCATENATE($A32,AV$2,12))</f>
        <v>0</v>
      </c>
      <c r="AW32" s="214">
        <f t="shared" si="15"/>
        <v>0</v>
      </c>
    </row>
    <row r="33" spans="1:49" x14ac:dyDescent="0.3">
      <c r="A33" s="13" t="s">
        <v>109</v>
      </c>
      <c r="B33" s="203">
        <f>COUNTIF(LogBackground!$B$2:$B$1878,CONCATENATE($A33,B$2,1))</f>
        <v>0</v>
      </c>
      <c r="C33" s="204">
        <f>COUNTIF(LogBackground!$B$2:$B$1878,CONCATENATE($A33,C$2,1))</f>
        <v>0</v>
      </c>
      <c r="D33" s="205">
        <f>COUNTIF(LogBackground!$B$2:$B$1878,CONCATENATE($A33,D$2,1))</f>
        <v>0</v>
      </c>
      <c r="E33" s="206">
        <f t="shared" si="0"/>
        <v>0</v>
      </c>
      <c r="F33" s="207">
        <f>COUNTIF(LogBackground!$B$2:$B$1878,CONCATENATE($A33,F$2,2))</f>
        <v>0</v>
      </c>
      <c r="G33" s="208">
        <f>COUNTIF(LogBackground!$B$2:$B$1878,CONCATENATE($A33,G$2,2))</f>
        <v>0</v>
      </c>
      <c r="H33" s="209">
        <f>COUNTIF(LogBackground!$B$2:$B$1878,CONCATENATE($A33,H$2,2))</f>
        <v>0</v>
      </c>
      <c r="I33" s="210">
        <f t="shared" si="1"/>
        <v>0</v>
      </c>
      <c r="J33" s="211">
        <f>COUNTIF(LogBackground!$B$2:$B$1878,CONCATENATE($A33,J$2,3))</f>
        <v>0</v>
      </c>
      <c r="K33" s="212">
        <f>COUNTIF(LogBackground!$B$2:$B$1878,CONCATENATE($A33,K$2,3))</f>
        <v>0</v>
      </c>
      <c r="L33" s="213">
        <f>COUNTIF(LogBackground!$B$2:$B$1878,CONCATENATE($A33,L$2,3))</f>
        <v>0</v>
      </c>
      <c r="M33" s="214">
        <f t="shared" si="2"/>
        <v>0</v>
      </c>
      <c r="N33" s="203">
        <f>COUNTIF(LogBackground!$B$2:$B$1878,CONCATENATE($A33,N$2,4))</f>
        <v>0</v>
      </c>
      <c r="O33" s="204">
        <f>COUNTIF(LogBackground!$B$2:$B$1878,CONCATENATE($A33,O$2,4))</f>
        <v>0</v>
      </c>
      <c r="P33" s="205">
        <f>COUNTIF(LogBackground!$B$2:$B$1878,CONCATENATE($A33,P$2,4))</f>
        <v>0</v>
      </c>
      <c r="Q33" s="206">
        <f t="shared" si="3"/>
        <v>0</v>
      </c>
      <c r="R33" s="207">
        <f>COUNTIF(LogBackground!$B$2:$B$1878,CONCATENATE($A33,R$2,5))</f>
        <v>0</v>
      </c>
      <c r="S33" s="208">
        <f>COUNTIF(LogBackground!$B$2:$B$1878,CONCATENATE($A33,S$2,5))</f>
        <v>0</v>
      </c>
      <c r="T33" s="209">
        <f>COUNTIF(LogBackground!$B$2:$B$1878,CONCATENATE($A33,T$2,5))</f>
        <v>0</v>
      </c>
      <c r="U33" s="210">
        <f t="shared" si="4"/>
        <v>0</v>
      </c>
      <c r="V33" s="211">
        <f>COUNTIF(LogBackground!$B$2:$B$1878,CONCATENATE($A33,V$2,6))</f>
        <v>0</v>
      </c>
      <c r="W33" s="212">
        <f>COUNTIF(LogBackground!$B$2:$B$1878,CONCATENATE($A33,W$2,6))</f>
        <v>0</v>
      </c>
      <c r="X33" s="213">
        <f>COUNTIF(LogBackground!$B$2:$B$1878,CONCATENATE($A33,X$2,6))</f>
        <v>0</v>
      </c>
      <c r="Y33" s="214">
        <f t="shared" si="5"/>
        <v>0</v>
      </c>
      <c r="Z33" s="215">
        <f>COUNTIF(LogBackground!$B$2:$B$1878,CONCATENATE($A33,Z$2,7))</f>
        <v>0</v>
      </c>
      <c r="AA33" s="215">
        <f>COUNTIF(LogBackground!$B$2:$B$1878,CONCATENATE($A33,AA$2,7))</f>
        <v>0</v>
      </c>
      <c r="AB33" s="215">
        <f>COUNTIF(LogBackground!$B$2:$B$1878,CONCATENATE($A33,AB$2,7))</f>
        <v>0</v>
      </c>
      <c r="AC33" s="206">
        <f t="shared" si="12"/>
        <v>0</v>
      </c>
      <c r="AD33" s="207">
        <f>COUNTIF(LogBackground!$B$2:$B$1878,CONCATENATE($A33,AD$2,8))</f>
        <v>0</v>
      </c>
      <c r="AE33" s="208">
        <f>COUNTIF(LogBackground!$B$2:$B$1878,CONCATENATE($A33,AE$2,8))</f>
        <v>0</v>
      </c>
      <c r="AF33" s="209">
        <f>COUNTIF(LogBackground!$B$2:$B$1878,CONCATENATE($A33,AF$2,8))</f>
        <v>0</v>
      </c>
      <c r="AG33" s="210">
        <f t="shared" si="13"/>
        <v>0</v>
      </c>
      <c r="AH33" s="211">
        <f>COUNTIF(LogBackground!$B$2:$B$1878,CONCATENATE($A33,AH$2,9))</f>
        <v>0</v>
      </c>
      <c r="AI33" s="212">
        <f>COUNTIF(LogBackground!$B$2:$B$1878,CONCATENATE($A33,AI$2,9))</f>
        <v>0</v>
      </c>
      <c r="AJ33" s="213">
        <f>COUNTIF(LogBackground!$B$2:$B$1878,CONCATENATE($A33,AJ$2,9))</f>
        <v>0</v>
      </c>
      <c r="AK33" s="214">
        <f t="shared" si="14"/>
        <v>0</v>
      </c>
      <c r="AL33" s="203">
        <f>COUNTIF(LogBackground!$B$2:$B$1878,CONCATENATE($A33,AL$2,10))</f>
        <v>0</v>
      </c>
      <c r="AM33" s="204">
        <f>COUNTIF(LogBackground!$B$2:$B$1878,CONCATENATE($A33,AM$2,10))</f>
        <v>0</v>
      </c>
      <c r="AN33" s="205">
        <f>COUNTIF(LogBackground!$B$2:$B$1878,CONCATENATE($A33,AN$2,10))</f>
        <v>0</v>
      </c>
      <c r="AO33" s="206">
        <f t="shared" si="9"/>
        <v>0</v>
      </c>
      <c r="AP33" s="207">
        <f>COUNTIF(LogBackground!$B$2:$B$1878,CONCATENATE($A33,AP$2,11))</f>
        <v>0</v>
      </c>
      <c r="AQ33" s="208">
        <f>COUNTIF(LogBackground!$B$2:$B$1878,CONCATENATE($A33,AQ$2,11))</f>
        <v>0</v>
      </c>
      <c r="AR33" s="209">
        <f>COUNTIF(LogBackground!$B$2:$B$1878,CONCATENATE($A33,AR$2,11))</f>
        <v>0</v>
      </c>
      <c r="AS33" s="210">
        <f t="shared" si="16"/>
        <v>0</v>
      </c>
      <c r="AT33" s="211">
        <f>COUNTIF(LogBackground!$B$2:$B$1878,CONCATENATE($A33,AT$2,12))</f>
        <v>0</v>
      </c>
      <c r="AU33" s="212">
        <f>COUNTIF(LogBackground!$B$2:$B$1878,CONCATENATE($A33,AU$2,12))</f>
        <v>0</v>
      </c>
      <c r="AV33" s="213">
        <f>COUNTIF(LogBackground!$B$2:$B$1878,CONCATENATE($A33,AV$2,12))</f>
        <v>0</v>
      </c>
      <c r="AW33" s="214">
        <f t="shared" si="15"/>
        <v>0</v>
      </c>
    </row>
    <row r="34" spans="1:49" x14ac:dyDescent="0.3">
      <c r="A34" s="13" t="s">
        <v>109</v>
      </c>
      <c r="B34" s="203">
        <f>COUNTIF(LogBackground!$B$2:$B$1878,CONCATENATE($A34,B$2,1))</f>
        <v>0</v>
      </c>
      <c r="C34" s="204">
        <f>COUNTIF(LogBackground!$B$2:$B$1878,CONCATENATE($A34,C$2,1))</f>
        <v>0</v>
      </c>
      <c r="D34" s="205">
        <f>COUNTIF(LogBackground!$B$2:$B$1878,CONCATENATE($A34,D$2,1))</f>
        <v>0</v>
      </c>
      <c r="E34" s="206">
        <f t="shared" si="0"/>
        <v>0</v>
      </c>
      <c r="F34" s="207">
        <f>COUNTIF(LogBackground!$B$2:$B$1878,CONCATENATE($A34,F$2,2))</f>
        <v>0</v>
      </c>
      <c r="G34" s="208">
        <f>COUNTIF(LogBackground!$B$2:$B$1878,CONCATENATE($A34,G$2,2))</f>
        <v>0</v>
      </c>
      <c r="H34" s="209">
        <f>COUNTIF(LogBackground!$B$2:$B$1878,CONCATENATE($A34,H$2,2))</f>
        <v>0</v>
      </c>
      <c r="I34" s="210">
        <f t="shared" si="1"/>
        <v>0</v>
      </c>
      <c r="J34" s="211">
        <f>COUNTIF(LogBackground!$B$2:$B$1878,CONCATENATE($A34,J$2,3))</f>
        <v>0</v>
      </c>
      <c r="K34" s="212">
        <f>COUNTIF(LogBackground!$B$2:$B$1878,CONCATENATE($A34,K$2,3))</f>
        <v>0</v>
      </c>
      <c r="L34" s="213">
        <f>COUNTIF(LogBackground!$B$2:$B$1878,CONCATENATE($A34,L$2,3))</f>
        <v>0</v>
      </c>
      <c r="M34" s="214">
        <f t="shared" si="2"/>
        <v>0</v>
      </c>
      <c r="N34" s="203">
        <f>COUNTIF(LogBackground!$B$2:$B$1878,CONCATENATE($A34,N$2,4))</f>
        <v>0</v>
      </c>
      <c r="O34" s="204">
        <f>COUNTIF(LogBackground!$B$2:$B$1878,CONCATENATE($A34,O$2,4))</f>
        <v>0</v>
      </c>
      <c r="P34" s="205">
        <f>COUNTIF(LogBackground!$B$2:$B$1878,CONCATENATE($A34,P$2,4))</f>
        <v>0</v>
      </c>
      <c r="Q34" s="206">
        <f t="shared" si="3"/>
        <v>0</v>
      </c>
      <c r="R34" s="207">
        <f>COUNTIF(LogBackground!$B$2:$B$1878,CONCATENATE($A34,R$2,5))</f>
        <v>0</v>
      </c>
      <c r="S34" s="208">
        <f>COUNTIF(LogBackground!$B$2:$B$1878,CONCATENATE($A34,S$2,5))</f>
        <v>0</v>
      </c>
      <c r="T34" s="209">
        <f>COUNTIF(LogBackground!$B$2:$B$1878,CONCATENATE($A34,T$2,5))</f>
        <v>0</v>
      </c>
      <c r="U34" s="210">
        <f t="shared" si="4"/>
        <v>0</v>
      </c>
      <c r="V34" s="211">
        <f>COUNTIF(LogBackground!$B$2:$B$1878,CONCATENATE($A34,V$2,6))</f>
        <v>0</v>
      </c>
      <c r="W34" s="212">
        <f>COUNTIF(LogBackground!$B$2:$B$1878,CONCATENATE($A34,W$2,6))</f>
        <v>0</v>
      </c>
      <c r="X34" s="213">
        <f>COUNTIF(LogBackground!$B$2:$B$1878,CONCATENATE($A34,X$2,6))</f>
        <v>0</v>
      </c>
      <c r="Y34" s="214">
        <f t="shared" si="5"/>
        <v>0</v>
      </c>
      <c r="Z34" s="215">
        <f>COUNTIF(LogBackground!$B$2:$B$1878,CONCATENATE($A34,Z$2,7))</f>
        <v>0</v>
      </c>
      <c r="AA34" s="215">
        <f>COUNTIF(LogBackground!$B$2:$B$1878,CONCATENATE($A34,AA$2,7))</f>
        <v>0</v>
      </c>
      <c r="AB34" s="215">
        <f>COUNTIF(LogBackground!$B$2:$B$1878,CONCATENATE($A34,AB$2,7))</f>
        <v>0</v>
      </c>
      <c r="AC34" s="206">
        <f t="shared" si="12"/>
        <v>0</v>
      </c>
      <c r="AD34" s="207">
        <f>COUNTIF(LogBackground!$B$2:$B$1878,CONCATENATE($A34,AD$2,8))</f>
        <v>0</v>
      </c>
      <c r="AE34" s="208">
        <f>COUNTIF(LogBackground!$B$2:$B$1878,CONCATENATE($A34,AE$2,8))</f>
        <v>0</v>
      </c>
      <c r="AF34" s="209">
        <f>COUNTIF(LogBackground!$B$2:$B$1878,CONCATENATE($A34,AF$2,8))</f>
        <v>0</v>
      </c>
      <c r="AG34" s="210">
        <f t="shared" si="13"/>
        <v>0</v>
      </c>
      <c r="AH34" s="211">
        <f>COUNTIF(LogBackground!$B$2:$B$1878,CONCATENATE($A34,AH$2,9))</f>
        <v>0</v>
      </c>
      <c r="AI34" s="212">
        <f>COUNTIF(LogBackground!$B$2:$B$1878,CONCATENATE($A34,AI$2,9))</f>
        <v>0</v>
      </c>
      <c r="AJ34" s="213">
        <f>COUNTIF(LogBackground!$B$2:$B$1878,CONCATENATE($A34,AJ$2,9))</f>
        <v>0</v>
      </c>
      <c r="AK34" s="214">
        <f t="shared" si="14"/>
        <v>0</v>
      </c>
      <c r="AL34" s="203">
        <f>COUNTIF(LogBackground!$B$2:$B$1878,CONCATENATE($A34,AL$2,10))</f>
        <v>0</v>
      </c>
      <c r="AM34" s="204">
        <f>COUNTIF(LogBackground!$B$2:$B$1878,CONCATENATE($A34,AM$2,10))</f>
        <v>0</v>
      </c>
      <c r="AN34" s="205">
        <f>COUNTIF(LogBackground!$B$2:$B$1878,CONCATENATE($A34,AN$2,10))</f>
        <v>0</v>
      </c>
      <c r="AO34" s="206">
        <f t="shared" si="9"/>
        <v>0</v>
      </c>
      <c r="AP34" s="207">
        <f>COUNTIF(LogBackground!$B$2:$B$1878,CONCATENATE($A34,AP$2,11))</f>
        <v>0</v>
      </c>
      <c r="AQ34" s="208">
        <f>COUNTIF(LogBackground!$B$2:$B$1878,CONCATENATE($A34,AQ$2,11))</f>
        <v>0</v>
      </c>
      <c r="AR34" s="209">
        <f>COUNTIF(LogBackground!$B$2:$B$1878,CONCATENATE($A34,AR$2,11))</f>
        <v>0</v>
      </c>
      <c r="AS34" s="210">
        <f t="shared" si="16"/>
        <v>0</v>
      </c>
      <c r="AT34" s="211">
        <f>COUNTIF(LogBackground!$B$2:$B$1878,CONCATENATE($A34,AT$2,12))</f>
        <v>0</v>
      </c>
      <c r="AU34" s="212">
        <f>COUNTIF(LogBackground!$B$2:$B$1878,CONCATENATE($A34,AU$2,12))</f>
        <v>0</v>
      </c>
      <c r="AV34" s="213">
        <f>COUNTIF(LogBackground!$B$2:$B$1878,CONCATENATE($A34,AV$2,12))</f>
        <v>0</v>
      </c>
      <c r="AW34" s="214">
        <f t="shared" si="15"/>
        <v>0</v>
      </c>
    </row>
    <row r="35" spans="1:49" x14ac:dyDescent="0.3">
      <c r="A35" s="13" t="s">
        <v>109</v>
      </c>
      <c r="B35" s="203">
        <f>COUNTIF(LogBackground!$B$2:$B$1878,CONCATENATE($A35,B$2,1))</f>
        <v>0</v>
      </c>
      <c r="C35" s="204">
        <f>COUNTIF(LogBackground!$B$2:$B$1878,CONCATENATE($A35,C$2,1))</f>
        <v>0</v>
      </c>
      <c r="D35" s="205">
        <f>COUNTIF(LogBackground!$B$2:$B$1878,CONCATENATE($A35,D$2,1))</f>
        <v>0</v>
      </c>
      <c r="E35" s="206">
        <f t="shared" si="0"/>
        <v>0</v>
      </c>
      <c r="F35" s="207">
        <f>COUNTIF(LogBackground!$B$2:$B$1878,CONCATENATE($A35,F$2,2))</f>
        <v>0</v>
      </c>
      <c r="G35" s="208">
        <f>COUNTIF(LogBackground!$B$2:$B$1878,CONCATENATE($A35,G$2,2))</f>
        <v>0</v>
      </c>
      <c r="H35" s="209">
        <f>COUNTIF(LogBackground!$B$2:$B$1878,CONCATENATE($A35,H$2,2))</f>
        <v>0</v>
      </c>
      <c r="I35" s="210">
        <f t="shared" si="1"/>
        <v>0</v>
      </c>
      <c r="J35" s="211">
        <f>COUNTIF(LogBackground!$B$2:$B$1878,CONCATENATE($A35,J$2,3))</f>
        <v>0</v>
      </c>
      <c r="K35" s="212">
        <f>COUNTIF(LogBackground!$B$2:$B$1878,CONCATENATE($A35,K$2,3))</f>
        <v>0</v>
      </c>
      <c r="L35" s="213">
        <f>COUNTIF(LogBackground!$B$2:$B$1878,CONCATENATE($A35,L$2,3))</f>
        <v>0</v>
      </c>
      <c r="M35" s="214">
        <f t="shared" si="2"/>
        <v>0</v>
      </c>
      <c r="N35" s="203">
        <f>COUNTIF(LogBackground!$B$2:$B$1878,CONCATENATE($A35,N$2,4))</f>
        <v>0</v>
      </c>
      <c r="O35" s="204">
        <f>COUNTIF(LogBackground!$B$2:$B$1878,CONCATENATE($A35,O$2,4))</f>
        <v>0</v>
      </c>
      <c r="P35" s="205">
        <f>COUNTIF(LogBackground!$B$2:$B$1878,CONCATENATE($A35,P$2,4))</f>
        <v>0</v>
      </c>
      <c r="Q35" s="206">
        <f t="shared" si="3"/>
        <v>0</v>
      </c>
      <c r="R35" s="207">
        <f>COUNTIF(LogBackground!$B$2:$B$1878,CONCATENATE($A35,R$2,5))</f>
        <v>0</v>
      </c>
      <c r="S35" s="208">
        <f>COUNTIF(LogBackground!$B$2:$B$1878,CONCATENATE($A35,S$2,5))</f>
        <v>0</v>
      </c>
      <c r="T35" s="209">
        <f>COUNTIF(LogBackground!$B$2:$B$1878,CONCATENATE($A35,T$2,5))</f>
        <v>0</v>
      </c>
      <c r="U35" s="210">
        <f t="shared" si="4"/>
        <v>0</v>
      </c>
      <c r="V35" s="211">
        <f>COUNTIF(LogBackground!$B$2:$B$1878,CONCATENATE($A35,V$2,6))</f>
        <v>0</v>
      </c>
      <c r="W35" s="212">
        <f>COUNTIF(LogBackground!$B$2:$B$1878,CONCATENATE($A35,W$2,6))</f>
        <v>0</v>
      </c>
      <c r="X35" s="213">
        <f>COUNTIF(LogBackground!$B$2:$B$1878,CONCATENATE($A35,X$2,6))</f>
        <v>0</v>
      </c>
      <c r="Y35" s="214">
        <f t="shared" si="5"/>
        <v>0</v>
      </c>
      <c r="Z35" s="215">
        <f>COUNTIF(LogBackground!$B$2:$B$1878,CONCATENATE($A35,Z$2,7))</f>
        <v>0</v>
      </c>
      <c r="AA35" s="215">
        <f>COUNTIF(LogBackground!$B$2:$B$1878,CONCATENATE($A35,AA$2,7))</f>
        <v>0</v>
      </c>
      <c r="AB35" s="215">
        <f>COUNTIF(LogBackground!$B$2:$B$1878,CONCATENATE($A35,AB$2,7))</f>
        <v>0</v>
      </c>
      <c r="AC35" s="206">
        <f t="shared" si="12"/>
        <v>0</v>
      </c>
      <c r="AD35" s="207">
        <f>COUNTIF(LogBackground!$B$2:$B$1878,CONCATENATE($A35,AD$2,8))</f>
        <v>0</v>
      </c>
      <c r="AE35" s="208">
        <f>COUNTIF(LogBackground!$B$2:$B$1878,CONCATENATE($A35,AE$2,8))</f>
        <v>0</v>
      </c>
      <c r="AF35" s="209">
        <f>COUNTIF(LogBackground!$B$2:$B$1878,CONCATENATE($A35,AF$2,8))</f>
        <v>0</v>
      </c>
      <c r="AG35" s="210">
        <f t="shared" si="13"/>
        <v>0</v>
      </c>
      <c r="AH35" s="211">
        <f>COUNTIF(LogBackground!$B$2:$B$1878,CONCATENATE($A35,AH$2,9))</f>
        <v>0</v>
      </c>
      <c r="AI35" s="212">
        <f>COUNTIF(LogBackground!$B$2:$B$1878,CONCATENATE($A35,AI$2,9))</f>
        <v>0</v>
      </c>
      <c r="AJ35" s="213">
        <f>COUNTIF(LogBackground!$B$2:$B$1878,CONCATENATE($A35,AJ$2,9))</f>
        <v>0</v>
      </c>
      <c r="AK35" s="214">
        <f t="shared" si="14"/>
        <v>0</v>
      </c>
      <c r="AL35" s="203">
        <f>COUNTIF(LogBackground!$B$2:$B$1878,CONCATENATE($A35,AL$2,10))</f>
        <v>0</v>
      </c>
      <c r="AM35" s="204">
        <f>COUNTIF(LogBackground!$B$2:$B$1878,CONCATENATE($A35,AM$2,10))</f>
        <v>0</v>
      </c>
      <c r="AN35" s="205">
        <f>COUNTIF(LogBackground!$B$2:$B$1878,CONCATENATE($A35,AN$2,10))</f>
        <v>0</v>
      </c>
      <c r="AO35" s="206">
        <f t="shared" si="9"/>
        <v>0</v>
      </c>
      <c r="AP35" s="207">
        <f>COUNTIF(LogBackground!$B$2:$B$1878,CONCATENATE($A35,AP$2,11))</f>
        <v>0</v>
      </c>
      <c r="AQ35" s="208">
        <f>COUNTIF(LogBackground!$B$2:$B$1878,CONCATENATE($A35,AQ$2,11))</f>
        <v>0</v>
      </c>
      <c r="AR35" s="209">
        <f>COUNTIF(LogBackground!$B$2:$B$1878,CONCATENATE($A35,AR$2,11))</f>
        <v>0</v>
      </c>
      <c r="AS35" s="210">
        <f t="shared" si="16"/>
        <v>0</v>
      </c>
      <c r="AT35" s="211">
        <f>COUNTIF(LogBackground!$B$2:$B$1878,CONCATENATE($A35,AT$2,12))</f>
        <v>0</v>
      </c>
      <c r="AU35" s="212">
        <f>COUNTIF(LogBackground!$B$2:$B$1878,CONCATENATE($A35,AU$2,12))</f>
        <v>0</v>
      </c>
      <c r="AV35" s="213">
        <f>COUNTIF(LogBackground!$B$2:$B$1878,CONCATENATE($A35,AV$2,12))</f>
        <v>0</v>
      </c>
      <c r="AW35" s="214">
        <f t="shared" si="15"/>
        <v>0</v>
      </c>
    </row>
    <row r="36" spans="1:49" x14ac:dyDescent="0.3">
      <c r="A36" s="13" t="s">
        <v>109</v>
      </c>
      <c r="B36" s="203">
        <f>COUNTIF(LogBackground!$B$2:$B$1878,CONCATENATE($A36,B$2,1))</f>
        <v>0</v>
      </c>
      <c r="C36" s="204">
        <f>COUNTIF(LogBackground!$B$2:$B$1878,CONCATENATE($A36,C$2,1))</f>
        <v>0</v>
      </c>
      <c r="D36" s="205">
        <f>COUNTIF(LogBackground!$B$2:$B$1878,CONCATENATE($A36,D$2,1))</f>
        <v>0</v>
      </c>
      <c r="E36" s="206">
        <f t="shared" si="0"/>
        <v>0</v>
      </c>
      <c r="F36" s="207">
        <f>COUNTIF(LogBackground!$B$2:$B$1878,CONCATENATE($A36,F$2,2))</f>
        <v>0</v>
      </c>
      <c r="G36" s="208">
        <f>COUNTIF(LogBackground!$B$2:$B$1878,CONCATENATE($A36,G$2,2))</f>
        <v>0</v>
      </c>
      <c r="H36" s="209">
        <f>COUNTIF(LogBackground!$B$2:$B$1878,CONCATENATE($A36,H$2,2))</f>
        <v>0</v>
      </c>
      <c r="I36" s="210">
        <f t="shared" si="1"/>
        <v>0</v>
      </c>
      <c r="J36" s="211">
        <f>COUNTIF(LogBackground!$B$2:$B$1878,CONCATENATE($A36,J$2,3))</f>
        <v>0</v>
      </c>
      <c r="K36" s="212">
        <f>COUNTIF(LogBackground!$B$2:$B$1878,CONCATENATE($A36,K$2,3))</f>
        <v>0</v>
      </c>
      <c r="L36" s="213">
        <f>COUNTIF(LogBackground!$B$2:$B$1878,CONCATENATE($A36,L$2,3))</f>
        <v>0</v>
      </c>
      <c r="M36" s="214">
        <f t="shared" si="2"/>
        <v>0</v>
      </c>
      <c r="N36" s="203">
        <f>COUNTIF(LogBackground!$B$2:$B$1878,CONCATENATE($A36,N$2,4))</f>
        <v>0</v>
      </c>
      <c r="O36" s="204">
        <f>COUNTIF(LogBackground!$B$2:$B$1878,CONCATENATE($A36,O$2,4))</f>
        <v>0</v>
      </c>
      <c r="P36" s="205">
        <f>COUNTIF(LogBackground!$B$2:$B$1878,CONCATENATE($A36,P$2,4))</f>
        <v>0</v>
      </c>
      <c r="Q36" s="206">
        <f t="shared" si="3"/>
        <v>0</v>
      </c>
      <c r="R36" s="207">
        <f>COUNTIF(LogBackground!$B$2:$B$1878,CONCATENATE($A36,R$2,5))</f>
        <v>0</v>
      </c>
      <c r="S36" s="208">
        <f>COUNTIF(LogBackground!$B$2:$B$1878,CONCATENATE($A36,S$2,5))</f>
        <v>0</v>
      </c>
      <c r="T36" s="209">
        <f>COUNTIF(LogBackground!$B$2:$B$1878,CONCATENATE($A36,T$2,5))</f>
        <v>0</v>
      </c>
      <c r="U36" s="210">
        <f t="shared" si="4"/>
        <v>0</v>
      </c>
      <c r="V36" s="211">
        <f>COUNTIF(LogBackground!$B$2:$B$1878,CONCATENATE($A36,V$2,6))</f>
        <v>0</v>
      </c>
      <c r="W36" s="212">
        <f>COUNTIF(LogBackground!$B$2:$B$1878,CONCATENATE($A36,W$2,6))</f>
        <v>0</v>
      </c>
      <c r="X36" s="213">
        <f>COUNTIF(LogBackground!$B$2:$B$1878,CONCATENATE($A36,X$2,6))</f>
        <v>0</v>
      </c>
      <c r="Y36" s="214">
        <f t="shared" si="5"/>
        <v>0</v>
      </c>
      <c r="Z36" s="215">
        <f>COUNTIF(LogBackground!$B$2:$B$1878,CONCATENATE($A36,Z$2,7))</f>
        <v>0</v>
      </c>
      <c r="AA36" s="215">
        <f>COUNTIF(LogBackground!$B$2:$B$1878,CONCATENATE($A36,AA$2,7))</f>
        <v>0</v>
      </c>
      <c r="AB36" s="215">
        <f>COUNTIF(LogBackground!$B$2:$B$1878,CONCATENATE($A36,AB$2,7))</f>
        <v>0</v>
      </c>
      <c r="AC36" s="206">
        <f t="shared" si="12"/>
        <v>0</v>
      </c>
      <c r="AD36" s="207">
        <f>COUNTIF(LogBackground!$B$2:$B$1878,CONCATENATE($A36,AD$2,8))</f>
        <v>0</v>
      </c>
      <c r="AE36" s="208">
        <f>COUNTIF(LogBackground!$B$2:$B$1878,CONCATENATE($A36,AE$2,8))</f>
        <v>0</v>
      </c>
      <c r="AF36" s="209">
        <f>COUNTIF(LogBackground!$B$2:$B$1878,CONCATENATE($A36,AF$2,8))</f>
        <v>0</v>
      </c>
      <c r="AG36" s="210">
        <f t="shared" si="13"/>
        <v>0</v>
      </c>
      <c r="AH36" s="211">
        <f>COUNTIF(LogBackground!$B$2:$B$1878,CONCATENATE($A36,AH$2,9))</f>
        <v>0</v>
      </c>
      <c r="AI36" s="212">
        <f>COUNTIF(LogBackground!$B$2:$B$1878,CONCATENATE($A36,AI$2,9))</f>
        <v>0</v>
      </c>
      <c r="AJ36" s="213">
        <f>COUNTIF(LogBackground!$B$2:$B$1878,CONCATENATE($A36,AJ$2,9))</f>
        <v>0</v>
      </c>
      <c r="AK36" s="214">
        <f t="shared" si="14"/>
        <v>0</v>
      </c>
      <c r="AL36" s="203">
        <f>COUNTIF(LogBackground!$B$2:$B$1878,CONCATENATE($A36,AL$2,10))</f>
        <v>0</v>
      </c>
      <c r="AM36" s="204">
        <f>COUNTIF(LogBackground!$B$2:$B$1878,CONCATENATE($A36,AM$2,10))</f>
        <v>0</v>
      </c>
      <c r="AN36" s="205">
        <f>COUNTIF(LogBackground!$B$2:$B$1878,CONCATENATE($A36,AN$2,10))</f>
        <v>0</v>
      </c>
      <c r="AO36" s="206">
        <f t="shared" si="9"/>
        <v>0</v>
      </c>
      <c r="AP36" s="207">
        <f>COUNTIF(LogBackground!$B$2:$B$1878,CONCATENATE($A36,AP$2,11))</f>
        <v>0</v>
      </c>
      <c r="AQ36" s="208">
        <f>COUNTIF(LogBackground!$B$2:$B$1878,CONCATENATE($A36,AQ$2,11))</f>
        <v>0</v>
      </c>
      <c r="AR36" s="209">
        <f>COUNTIF(LogBackground!$B$2:$B$1878,CONCATENATE($A36,AR$2,11))</f>
        <v>0</v>
      </c>
      <c r="AS36" s="210">
        <f t="shared" si="16"/>
        <v>0</v>
      </c>
      <c r="AT36" s="211">
        <f>COUNTIF(LogBackground!$B$2:$B$1878,CONCATENATE($A36,AT$2,12))</f>
        <v>0</v>
      </c>
      <c r="AU36" s="212">
        <f>COUNTIF(LogBackground!$B$2:$B$1878,CONCATENATE($A36,AU$2,12))</f>
        <v>0</v>
      </c>
      <c r="AV36" s="213">
        <f>COUNTIF(LogBackground!$B$2:$B$1878,CONCATENATE($A36,AV$2,12))</f>
        <v>0</v>
      </c>
      <c r="AW36" s="214">
        <f t="shared" si="15"/>
        <v>0</v>
      </c>
    </row>
    <row r="37" spans="1:49" x14ac:dyDescent="0.3">
      <c r="A37" s="13" t="s">
        <v>109</v>
      </c>
      <c r="B37" s="203">
        <f>COUNTIF(LogBackground!$B$2:$B$1878,CONCATENATE($A37,B$2,1))</f>
        <v>0</v>
      </c>
      <c r="C37" s="204">
        <f>COUNTIF(LogBackground!$B$2:$B$1878,CONCATENATE($A37,C$2,1))</f>
        <v>0</v>
      </c>
      <c r="D37" s="205">
        <f>COUNTIF(LogBackground!$B$2:$B$1878,CONCATENATE($A37,D$2,1))</f>
        <v>0</v>
      </c>
      <c r="E37" s="206">
        <f t="shared" si="0"/>
        <v>0</v>
      </c>
      <c r="F37" s="207">
        <f>COUNTIF(LogBackground!$B$2:$B$1878,CONCATENATE($A37,F$2,2))</f>
        <v>0</v>
      </c>
      <c r="G37" s="208">
        <f>COUNTIF(LogBackground!$B$2:$B$1878,CONCATENATE($A37,G$2,2))</f>
        <v>0</v>
      </c>
      <c r="H37" s="209">
        <f>COUNTIF(LogBackground!$B$2:$B$1878,CONCATENATE($A37,H$2,2))</f>
        <v>0</v>
      </c>
      <c r="I37" s="210">
        <f t="shared" si="1"/>
        <v>0</v>
      </c>
      <c r="J37" s="211">
        <f>COUNTIF(LogBackground!$B$2:$B$1878,CONCATENATE($A37,J$2,3))</f>
        <v>0</v>
      </c>
      <c r="K37" s="212">
        <f>COUNTIF(LogBackground!$B$2:$B$1878,CONCATENATE($A37,K$2,3))</f>
        <v>0</v>
      </c>
      <c r="L37" s="213">
        <f>COUNTIF(LogBackground!$B$2:$B$1878,CONCATENATE($A37,L$2,3))</f>
        <v>0</v>
      </c>
      <c r="M37" s="214">
        <f t="shared" si="2"/>
        <v>0</v>
      </c>
      <c r="N37" s="203">
        <f>COUNTIF(LogBackground!$B$2:$B$1878,CONCATENATE($A37,N$2,4))</f>
        <v>0</v>
      </c>
      <c r="O37" s="204">
        <f>COUNTIF(LogBackground!$B$2:$B$1878,CONCATENATE($A37,O$2,4))</f>
        <v>0</v>
      </c>
      <c r="P37" s="205">
        <f>COUNTIF(LogBackground!$B$2:$B$1878,CONCATENATE($A37,P$2,4))</f>
        <v>0</v>
      </c>
      <c r="Q37" s="206">
        <f t="shared" si="3"/>
        <v>0</v>
      </c>
      <c r="R37" s="207">
        <f>COUNTIF(LogBackground!$B$2:$B$1878,CONCATENATE($A37,R$2,5))</f>
        <v>0</v>
      </c>
      <c r="S37" s="208">
        <f>COUNTIF(LogBackground!$B$2:$B$1878,CONCATENATE($A37,S$2,5))</f>
        <v>0</v>
      </c>
      <c r="T37" s="209">
        <f>COUNTIF(LogBackground!$B$2:$B$1878,CONCATENATE($A37,T$2,5))</f>
        <v>0</v>
      </c>
      <c r="U37" s="210">
        <f t="shared" si="4"/>
        <v>0</v>
      </c>
      <c r="V37" s="211">
        <f>COUNTIF(LogBackground!$B$2:$B$1878,CONCATENATE($A37,V$2,6))</f>
        <v>0</v>
      </c>
      <c r="W37" s="212">
        <f>COUNTIF(LogBackground!$B$2:$B$1878,CONCATENATE($A37,W$2,6))</f>
        <v>0</v>
      </c>
      <c r="X37" s="213">
        <f>COUNTIF(LogBackground!$B$2:$B$1878,CONCATENATE($A37,X$2,6))</f>
        <v>0</v>
      </c>
      <c r="Y37" s="214">
        <f t="shared" si="5"/>
        <v>0</v>
      </c>
      <c r="Z37" s="215">
        <f>COUNTIF(LogBackground!$B$2:$B$1878,CONCATENATE($A37,Z$2,7))</f>
        <v>0</v>
      </c>
      <c r="AA37" s="215">
        <f>COUNTIF(LogBackground!$B$2:$B$1878,CONCATENATE($A37,AA$2,7))</f>
        <v>0</v>
      </c>
      <c r="AB37" s="215">
        <f>COUNTIF(LogBackground!$B$2:$B$1878,CONCATENATE($A37,AB$2,7))</f>
        <v>0</v>
      </c>
      <c r="AC37" s="206">
        <f t="shared" si="12"/>
        <v>0</v>
      </c>
      <c r="AD37" s="207">
        <f>COUNTIF(LogBackground!$B$2:$B$1878,CONCATENATE($A37,AD$2,8))</f>
        <v>0</v>
      </c>
      <c r="AE37" s="208">
        <f>COUNTIF(LogBackground!$B$2:$B$1878,CONCATENATE($A37,AE$2,8))</f>
        <v>0</v>
      </c>
      <c r="AF37" s="209">
        <f>COUNTIF(LogBackground!$B$2:$B$1878,CONCATENATE($A37,AF$2,8))</f>
        <v>0</v>
      </c>
      <c r="AG37" s="210">
        <f t="shared" si="13"/>
        <v>0</v>
      </c>
      <c r="AH37" s="211">
        <f>COUNTIF(LogBackground!$B$2:$B$1878,CONCATENATE($A37,AH$2,9))</f>
        <v>0</v>
      </c>
      <c r="AI37" s="212">
        <f>COUNTIF(LogBackground!$B$2:$B$1878,CONCATENATE($A37,AI$2,9))</f>
        <v>0</v>
      </c>
      <c r="AJ37" s="213">
        <f>COUNTIF(LogBackground!$B$2:$B$1878,CONCATENATE($A37,AJ$2,9))</f>
        <v>0</v>
      </c>
      <c r="AK37" s="214">
        <f t="shared" si="14"/>
        <v>0</v>
      </c>
      <c r="AL37" s="203">
        <f>COUNTIF(LogBackground!$B$2:$B$1878,CONCATENATE($A37,AL$2,10))</f>
        <v>0</v>
      </c>
      <c r="AM37" s="204">
        <f>COUNTIF(LogBackground!$B$2:$B$1878,CONCATENATE($A37,AM$2,10))</f>
        <v>0</v>
      </c>
      <c r="AN37" s="205">
        <f>COUNTIF(LogBackground!$B$2:$B$1878,CONCATENATE($A37,AN$2,10))</f>
        <v>0</v>
      </c>
      <c r="AO37" s="206">
        <f t="shared" si="9"/>
        <v>0</v>
      </c>
      <c r="AP37" s="207">
        <f>COUNTIF(LogBackground!$B$2:$B$1878,CONCATENATE($A37,AP$2,11))</f>
        <v>0</v>
      </c>
      <c r="AQ37" s="208">
        <f>COUNTIF(LogBackground!$B$2:$B$1878,CONCATENATE($A37,AQ$2,11))</f>
        <v>0</v>
      </c>
      <c r="AR37" s="209">
        <f>COUNTIF(LogBackground!$B$2:$B$1878,CONCATENATE($A37,AR$2,11))</f>
        <v>0</v>
      </c>
      <c r="AS37" s="210">
        <f t="shared" si="16"/>
        <v>0</v>
      </c>
      <c r="AT37" s="211">
        <f>COUNTIF(LogBackground!$B$2:$B$1878,CONCATENATE($A37,AT$2,12))</f>
        <v>0</v>
      </c>
      <c r="AU37" s="212">
        <f>COUNTIF(LogBackground!$B$2:$B$1878,CONCATENATE($A37,AU$2,12))</f>
        <v>0</v>
      </c>
      <c r="AV37" s="213">
        <f>COUNTIF(LogBackground!$B$2:$B$1878,CONCATENATE($A37,AV$2,12))</f>
        <v>0</v>
      </c>
      <c r="AW37" s="214">
        <f t="shared" si="15"/>
        <v>0</v>
      </c>
    </row>
    <row r="38" spans="1:49" x14ac:dyDescent="0.3">
      <c r="A38" s="13" t="s">
        <v>109</v>
      </c>
      <c r="B38" s="203">
        <f>COUNTIF(LogBackground!$B$2:$B$1878,CONCATENATE($A38,B$2,1))</f>
        <v>0</v>
      </c>
      <c r="C38" s="204">
        <f>COUNTIF(LogBackground!$B$2:$B$1878,CONCATENATE($A38,C$2,1))</f>
        <v>0</v>
      </c>
      <c r="D38" s="205">
        <f>COUNTIF(LogBackground!$B$2:$B$1878,CONCATENATE($A38,D$2,1))</f>
        <v>0</v>
      </c>
      <c r="E38" s="206">
        <f t="shared" si="0"/>
        <v>0</v>
      </c>
      <c r="F38" s="207">
        <f>COUNTIF(LogBackground!$B$2:$B$1878,CONCATENATE($A38,F$2,2))</f>
        <v>0</v>
      </c>
      <c r="G38" s="208">
        <f>COUNTIF(LogBackground!$B$2:$B$1878,CONCATENATE($A38,G$2,2))</f>
        <v>0</v>
      </c>
      <c r="H38" s="209">
        <f>COUNTIF(LogBackground!$B$2:$B$1878,CONCATENATE($A38,H$2,2))</f>
        <v>0</v>
      </c>
      <c r="I38" s="210">
        <f t="shared" si="1"/>
        <v>0</v>
      </c>
      <c r="J38" s="211">
        <f>COUNTIF(LogBackground!$B$2:$B$1878,CONCATENATE($A38,J$2,3))</f>
        <v>0</v>
      </c>
      <c r="K38" s="212">
        <f>COUNTIF(LogBackground!$B$2:$B$1878,CONCATENATE($A38,K$2,3))</f>
        <v>0</v>
      </c>
      <c r="L38" s="213">
        <f>COUNTIF(LogBackground!$B$2:$B$1878,CONCATENATE($A38,L$2,3))</f>
        <v>0</v>
      </c>
      <c r="M38" s="214">
        <f t="shared" si="2"/>
        <v>0</v>
      </c>
      <c r="N38" s="203">
        <f>COUNTIF(LogBackground!$B$2:$B$1878,CONCATENATE($A38,N$2,4))</f>
        <v>0</v>
      </c>
      <c r="O38" s="204">
        <f>COUNTIF(LogBackground!$B$2:$B$1878,CONCATENATE($A38,O$2,4))</f>
        <v>0</v>
      </c>
      <c r="P38" s="205">
        <f>COUNTIF(LogBackground!$B$2:$B$1878,CONCATENATE($A38,P$2,4))</f>
        <v>0</v>
      </c>
      <c r="Q38" s="206">
        <f t="shared" si="3"/>
        <v>0</v>
      </c>
      <c r="R38" s="207">
        <f>COUNTIF(LogBackground!$B$2:$B$1878,CONCATENATE($A38,R$2,5))</f>
        <v>0</v>
      </c>
      <c r="S38" s="208">
        <f>COUNTIF(LogBackground!$B$2:$B$1878,CONCATENATE($A38,S$2,5))</f>
        <v>0</v>
      </c>
      <c r="T38" s="209">
        <f>COUNTIF(LogBackground!$B$2:$B$1878,CONCATENATE($A38,T$2,5))</f>
        <v>0</v>
      </c>
      <c r="U38" s="210">
        <f t="shared" si="4"/>
        <v>0</v>
      </c>
      <c r="V38" s="211">
        <f>COUNTIF(LogBackground!$B$2:$B$1878,CONCATENATE($A38,V$2,6))</f>
        <v>0</v>
      </c>
      <c r="W38" s="212">
        <f>COUNTIF(LogBackground!$B$2:$B$1878,CONCATENATE($A38,W$2,6))</f>
        <v>0</v>
      </c>
      <c r="X38" s="213">
        <f>COUNTIF(LogBackground!$B$2:$B$1878,CONCATENATE($A38,X$2,6))</f>
        <v>0</v>
      </c>
      <c r="Y38" s="214">
        <f t="shared" si="5"/>
        <v>0</v>
      </c>
      <c r="Z38" s="215">
        <f>COUNTIF(LogBackground!$B$2:$B$1878,CONCATENATE($A38,Z$2,7))</f>
        <v>0</v>
      </c>
      <c r="AA38" s="215">
        <f>COUNTIF(LogBackground!$B$2:$B$1878,CONCATENATE($A38,AA$2,7))</f>
        <v>0</v>
      </c>
      <c r="AB38" s="215">
        <f>COUNTIF(LogBackground!$B$2:$B$1878,CONCATENATE($A38,AB$2,7))</f>
        <v>0</v>
      </c>
      <c r="AC38" s="206">
        <f t="shared" si="12"/>
        <v>0</v>
      </c>
      <c r="AD38" s="207">
        <f>COUNTIF(LogBackground!$B$2:$B$1878,CONCATENATE($A38,AD$2,8))</f>
        <v>0</v>
      </c>
      <c r="AE38" s="208">
        <f>COUNTIF(LogBackground!$B$2:$B$1878,CONCATENATE($A38,AE$2,8))</f>
        <v>0</v>
      </c>
      <c r="AF38" s="209">
        <f>COUNTIF(LogBackground!$B$2:$B$1878,CONCATENATE($A38,AF$2,8))</f>
        <v>0</v>
      </c>
      <c r="AG38" s="210">
        <f t="shared" si="13"/>
        <v>0</v>
      </c>
      <c r="AH38" s="211">
        <f>COUNTIF(LogBackground!$B$2:$B$1878,CONCATENATE($A38,AH$2,9))</f>
        <v>0</v>
      </c>
      <c r="AI38" s="212">
        <f>COUNTIF(LogBackground!$B$2:$B$1878,CONCATENATE($A38,AI$2,9))</f>
        <v>0</v>
      </c>
      <c r="AJ38" s="213">
        <f>COUNTIF(LogBackground!$B$2:$B$1878,CONCATENATE($A38,AJ$2,9))</f>
        <v>0</v>
      </c>
      <c r="AK38" s="214">
        <f t="shared" si="14"/>
        <v>0</v>
      </c>
      <c r="AL38" s="203">
        <f>COUNTIF(LogBackground!$B$2:$B$1878,CONCATENATE($A38,AL$2,10))</f>
        <v>0</v>
      </c>
      <c r="AM38" s="204">
        <f>COUNTIF(LogBackground!$B$2:$B$1878,CONCATENATE($A38,AM$2,10))</f>
        <v>0</v>
      </c>
      <c r="AN38" s="205">
        <f>COUNTIF(LogBackground!$B$2:$B$1878,CONCATENATE($A38,AN$2,10))</f>
        <v>0</v>
      </c>
      <c r="AO38" s="206">
        <f t="shared" si="9"/>
        <v>0</v>
      </c>
      <c r="AP38" s="207">
        <f>COUNTIF(LogBackground!$B$2:$B$1878,CONCATENATE($A38,AP$2,11))</f>
        <v>0</v>
      </c>
      <c r="AQ38" s="208">
        <f>COUNTIF(LogBackground!$B$2:$B$1878,CONCATENATE($A38,AQ$2,11))</f>
        <v>0</v>
      </c>
      <c r="AR38" s="209">
        <f>COUNTIF(LogBackground!$B$2:$B$1878,CONCATENATE($A38,AR$2,11))</f>
        <v>0</v>
      </c>
      <c r="AS38" s="210">
        <f t="shared" si="16"/>
        <v>0</v>
      </c>
      <c r="AT38" s="211">
        <f>COUNTIF(LogBackground!$B$2:$B$1878,CONCATENATE($A38,AT$2,12))</f>
        <v>0</v>
      </c>
      <c r="AU38" s="212">
        <f>COUNTIF(LogBackground!$B$2:$B$1878,CONCATENATE($A38,AU$2,12))</f>
        <v>0</v>
      </c>
      <c r="AV38" s="213">
        <f>COUNTIF(LogBackground!$B$2:$B$1878,CONCATENATE($A38,AV$2,12))</f>
        <v>0</v>
      </c>
      <c r="AW38" s="214">
        <f t="shared" si="15"/>
        <v>0</v>
      </c>
    </row>
    <row r="39" spans="1:49" x14ac:dyDescent="0.3">
      <c r="A39" s="13" t="s">
        <v>109</v>
      </c>
      <c r="B39" s="203">
        <f>COUNTIF(LogBackground!$B$2:$B$1878,CONCATENATE($A39,B$2,1))</f>
        <v>0</v>
      </c>
      <c r="C39" s="204">
        <f>COUNTIF(LogBackground!$B$2:$B$1878,CONCATENATE($A39,C$2,1))</f>
        <v>0</v>
      </c>
      <c r="D39" s="205">
        <f>COUNTIF(LogBackground!$B$2:$B$1878,CONCATENATE($A39,D$2,1))</f>
        <v>0</v>
      </c>
      <c r="E39" s="206">
        <f t="shared" si="0"/>
        <v>0</v>
      </c>
      <c r="F39" s="207">
        <f>COUNTIF(LogBackground!$B$2:$B$1878,CONCATENATE($A39,F$2,2))</f>
        <v>0</v>
      </c>
      <c r="G39" s="208">
        <f>COUNTIF(LogBackground!$B$2:$B$1878,CONCATENATE($A39,G$2,2))</f>
        <v>0</v>
      </c>
      <c r="H39" s="209">
        <f>COUNTIF(LogBackground!$B$2:$B$1878,CONCATENATE($A39,H$2,2))</f>
        <v>0</v>
      </c>
      <c r="I39" s="210">
        <f t="shared" si="1"/>
        <v>0</v>
      </c>
      <c r="J39" s="211">
        <f>COUNTIF(LogBackground!$B$2:$B$1878,CONCATENATE($A39,J$2,3))</f>
        <v>0</v>
      </c>
      <c r="K39" s="212">
        <f>COUNTIF(LogBackground!$B$2:$B$1878,CONCATENATE($A39,K$2,3))</f>
        <v>0</v>
      </c>
      <c r="L39" s="213">
        <f>COUNTIF(LogBackground!$B$2:$B$1878,CONCATENATE($A39,L$2,3))</f>
        <v>0</v>
      </c>
      <c r="M39" s="214">
        <f t="shared" si="2"/>
        <v>0</v>
      </c>
      <c r="N39" s="203">
        <f>COUNTIF(LogBackground!$B$2:$B$1878,CONCATENATE($A39,N$2,4))</f>
        <v>0</v>
      </c>
      <c r="O39" s="204">
        <f>COUNTIF(LogBackground!$B$2:$B$1878,CONCATENATE($A39,O$2,4))</f>
        <v>0</v>
      </c>
      <c r="P39" s="205">
        <f>COUNTIF(LogBackground!$B$2:$B$1878,CONCATENATE($A39,P$2,4))</f>
        <v>0</v>
      </c>
      <c r="Q39" s="206">
        <f t="shared" si="3"/>
        <v>0</v>
      </c>
      <c r="R39" s="207">
        <f>COUNTIF(LogBackground!$B$2:$B$1878,CONCATENATE($A39,R$2,5))</f>
        <v>0</v>
      </c>
      <c r="S39" s="208">
        <f>COUNTIF(LogBackground!$B$2:$B$1878,CONCATENATE($A39,S$2,5))</f>
        <v>0</v>
      </c>
      <c r="T39" s="209">
        <f>COUNTIF(LogBackground!$B$2:$B$1878,CONCATENATE($A39,T$2,5))</f>
        <v>0</v>
      </c>
      <c r="U39" s="210">
        <f t="shared" si="4"/>
        <v>0</v>
      </c>
      <c r="V39" s="211">
        <f>COUNTIF(LogBackground!$B$2:$B$1878,CONCATENATE($A39,V$2,6))</f>
        <v>0</v>
      </c>
      <c r="W39" s="212">
        <f>COUNTIF(LogBackground!$B$2:$B$1878,CONCATENATE($A39,W$2,6))</f>
        <v>0</v>
      </c>
      <c r="X39" s="213">
        <f>COUNTIF(LogBackground!$B$2:$B$1878,CONCATENATE($A39,X$2,6))</f>
        <v>0</v>
      </c>
      <c r="Y39" s="214">
        <f t="shared" si="5"/>
        <v>0</v>
      </c>
      <c r="Z39" s="215">
        <f>COUNTIF(LogBackground!$B$2:$B$1878,CONCATENATE($A39,Z$2,7))</f>
        <v>0</v>
      </c>
      <c r="AA39" s="215">
        <f>COUNTIF(LogBackground!$B$2:$B$1878,CONCATENATE($A39,AA$2,7))</f>
        <v>0</v>
      </c>
      <c r="AB39" s="215">
        <f>COUNTIF(LogBackground!$B$2:$B$1878,CONCATENATE($A39,AB$2,7))</f>
        <v>0</v>
      </c>
      <c r="AC39" s="206">
        <f t="shared" si="12"/>
        <v>0</v>
      </c>
      <c r="AD39" s="207">
        <f>COUNTIF(LogBackground!$B$2:$B$1878,CONCATENATE($A39,AD$2,8))</f>
        <v>0</v>
      </c>
      <c r="AE39" s="208">
        <f>COUNTIF(LogBackground!$B$2:$B$1878,CONCATENATE($A39,AE$2,8))</f>
        <v>0</v>
      </c>
      <c r="AF39" s="209">
        <f>COUNTIF(LogBackground!$B$2:$B$1878,CONCATENATE($A39,AF$2,8))</f>
        <v>0</v>
      </c>
      <c r="AG39" s="210">
        <f t="shared" si="13"/>
        <v>0</v>
      </c>
      <c r="AH39" s="211">
        <f>COUNTIF(LogBackground!$B$2:$B$1878,CONCATENATE($A39,AH$2,9))</f>
        <v>0</v>
      </c>
      <c r="AI39" s="212">
        <f>COUNTIF(LogBackground!$B$2:$B$1878,CONCATENATE($A39,AI$2,9))</f>
        <v>0</v>
      </c>
      <c r="AJ39" s="213">
        <f>COUNTIF(LogBackground!$B$2:$B$1878,CONCATENATE($A39,AJ$2,9))</f>
        <v>0</v>
      </c>
      <c r="AK39" s="214">
        <f t="shared" si="14"/>
        <v>0</v>
      </c>
      <c r="AL39" s="203">
        <f>COUNTIF(LogBackground!$B$2:$B$1878,CONCATENATE($A39,AL$2,10))</f>
        <v>0</v>
      </c>
      <c r="AM39" s="204">
        <f>COUNTIF(LogBackground!$B$2:$B$1878,CONCATENATE($A39,AM$2,10))</f>
        <v>0</v>
      </c>
      <c r="AN39" s="205">
        <f>COUNTIF(LogBackground!$B$2:$B$1878,CONCATENATE($A39,AN$2,10))</f>
        <v>0</v>
      </c>
      <c r="AO39" s="206">
        <f t="shared" si="9"/>
        <v>0</v>
      </c>
      <c r="AP39" s="207">
        <f>COUNTIF(LogBackground!$B$2:$B$1878,CONCATENATE($A39,AP$2,11))</f>
        <v>0</v>
      </c>
      <c r="AQ39" s="208">
        <f>COUNTIF(LogBackground!$B$2:$B$1878,CONCATENATE($A39,AQ$2,11))</f>
        <v>0</v>
      </c>
      <c r="AR39" s="209">
        <f>COUNTIF(LogBackground!$B$2:$B$1878,CONCATENATE($A39,AR$2,11))</f>
        <v>0</v>
      </c>
      <c r="AS39" s="210">
        <f t="shared" si="16"/>
        <v>0</v>
      </c>
      <c r="AT39" s="211">
        <f>COUNTIF(LogBackground!$B$2:$B$1878,CONCATENATE($A39,AT$2,12))</f>
        <v>0</v>
      </c>
      <c r="AU39" s="212">
        <f>COUNTIF(LogBackground!$B$2:$B$1878,CONCATENATE($A39,AU$2,12))</f>
        <v>0</v>
      </c>
      <c r="AV39" s="213">
        <f>COUNTIF(LogBackground!$B$2:$B$1878,CONCATENATE($A39,AV$2,12))</f>
        <v>0</v>
      </c>
      <c r="AW39" s="214">
        <f t="shared" si="15"/>
        <v>0</v>
      </c>
    </row>
    <row r="40" spans="1:49" x14ac:dyDescent="0.3">
      <c r="A40" s="13" t="s">
        <v>109</v>
      </c>
      <c r="B40" s="203">
        <f>COUNTIF(LogBackground!$B$2:$B$1878,CONCATENATE($A40,B$2,1))</f>
        <v>0</v>
      </c>
      <c r="C40" s="204">
        <f>COUNTIF(LogBackground!$B$2:$B$1878,CONCATENATE($A40,C$2,1))</f>
        <v>0</v>
      </c>
      <c r="D40" s="205">
        <f>COUNTIF(LogBackground!$B$2:$B$1878,CONCATENATE($A40,D$2,1))</f>
        <v>0</v>
      </c>
      <c r="E40" s="206">
        <f t="shared" si="0"/>
        <v>0</v>
      </c>
      <c r="F40" s="207">
        <f>COUNTIF(LogBackground!$B$2:$B$1878,CONCATENATE($A40,F$2,2))</f>
        <v>0</v>
      </c>
      <c r="G40" s="208">
        <f>COUNTIF(LogBackground!$B$2:$B$1878,CONCATENATE($A40,G$2,2))</f>
        <v>0</v>
      </c>
      <c r="H40" s="209">
        <f>COUNTIF(LogBackground!$B$2:$B$1878,CONCATENATE($A40,H$2,2))</f>
        <v>0</v>
      </c>
      <c r="I40" s="210">
        <f t="shared" si="1"/>
        <v>0</v>
      </c>
      <c r="J40" s="211">
        <f>COUNTIF(LogBackground!$B$2:$B$1878,CONCATENATE($A40,J$2,3))</f>
        <v>0</v>
      </c>
      <c r="K40" s="212">
        <f>COUNTIF(LogBackground!$B$2:$B$1878,CONCATENATE($A40,K$2,3))</f>
        <v>0</v>
      </c>
      <c r="L40" s="213">
        <f>COUNTIF(LogBackground!$B$2:$B$1878,CONCATENATE($A40,L$2,3))</f>
        <v>0</v>
      </c>
      <c r="M40" s="214">
        <f t="shared" si="2"/>
        <v>0</v>
      </c>
      <c r="N40" s="203">
        <f>COUNTIF(LogBackground!$B$2:$B$1878,CONCATENATE($A40,N$2,4))</f>
        <v>0</v>
      </c>
      <c r="O40" s="204">
        <f>COUNTIF(LogBackground!$B$2:$B$1878,CONCATENATE($A40,O$2,4))</f>
        <v>0</v>
      </c>
      <c r="P40" s="205">
        <f>COUNTIF(LogBackground!$B$2:$B$1878,CONCATENATE($A40,P$2,4))</f>
        <v>0</v>
      </c>
      <c r="Q40" s="206">
        <f t="shared" si="3"/>
        <v>0</v>
      </c>
      <c r="R40" s="207">
        <f>COUNTIF(LogBackground!$B$2:$B$1878,CONCATENATE($A40,R$2,5))</f>
        <v>0</v>
      </c>
      <c r="S40" s="208">
        <f>COUNTIF(LogBackground!$B$2:$B$1878,CONCATENATE($A40,S$2,5))</f>
        <v>0</v>
      </c>
      <c r="T40" s="209">
        <f>COUNTIF(LogBackground!$B$2:$B$1878,CONCATENATE($A40,T$2,5))</f>
        <v>0</v>
      </c>
      <c r="U40" s="210">
        <f t="shared" si="4"/>
        <v>0</v>
      </c>
      <c r="V40" s="211">
        <f>COUNTIF(LogBackground!$B$2:$B$1878,CONCATENATE($A40,V$2,6))</f>
        <v>0</v>
      </c>
      <c r="W40" s="212">
        <f>COUNTIF(LogBackground!$B$2:$B$1878,CONCATENATE($A40,W$2,6))</f>
        <v>0</v>
      </c>
      <c r="X40" s="213">
        <f>COUNTIF(LogBackground!$B$2:$B$1878,CONCATENATE($A40,X$2,6))</f>
        <v>0</v>
      </c>
      <c r="Y40" s="214">
        <f t="shared" si="5"/>
        <v>0</v>
      </c>
      <c r="Z40" s="215">
        <f>COUNTIF(LogBackground!$B$2:$B$1878,CONCATENATE($A40,Z$2,7))</f>
        <v>0</v>
      </c>
      <c r="AA40" s="215">
        <f>COUNTIF(LogBackground!$B$2:$B$1878,CONCATENATE($A40,AA$2,7))</f>
        <v>0</v>
      </c>
      <c r="AB40" s="215">
        <f>COUNTIF(LogBackground!$B$2:$B$1878,CONCATENATE($A40,AB$2,7))</f>
        <v>0</v>
      </c>
      <c r="AC40" s="206">
        <f t="shared" si="12"/>
        <v>0</v>
      </c>
      <c r="AD40" s="207">
        <f>COUNTIF(LogBackground!$B$2:$B$1878,CONCATENATE($A40,AD$2,8))</f>
        <v>0</v>
      </c>
      <c r="AE40" s="208">
        <f>COUNTIF(LogBackground!$B$2:$B$1878,CONCATENATE($A40,AE$2,8))</f>
        <v>0</v>
      </c>
      <c r="AF40" s="209">
        <f>COUNTIF(LogBackground!$B$2:$B$1878,CONCATENATE($A40,AF$2,8))</f>
        <v>0</v>
      </c>
      <c r="AG40" s="210">
        <f t="shared" si="13"/>
        <v>0</v>
      </c>
      <c r="AH40" s="211">
        <f>COUNTIF(LogBackground!$B$2:$B$1878,CONCATENATE($A40,AH$2,9))</f>
        <v>0</v>
      </c>
      <c r="AI40" s="212">
        <f>COUNTIF(LogBackground!$B$2:$B$1878,CONCATENATE($A40,AI$2,9))</f>
        <v>0</v>
      </c>
      <c r="AJ40" s="213">
        <f>COUNTIF(LogBackground!$B$2:$B$1878,CONCATENATE($A40,AJ$2,9))</f>
        <v>0</v>
      </c>
      <c r="AK40" s="214">
        <f t="shared" si="14"/>
        <v>0</v>
      </c>
      <c r="AL40" s="203">
        <f>COUNTIF(LogBackground!$B$2:$B$1878,CONCATENATE($A40,AL$2,10))</f>
        <v>0</v>
      </c>
      <c r="AM40" s="204">
        <f>COUNTIF(LogBackground!$B$2:$B$1878,CONCATENATE($A40,AM$2,10))</f>
        <v>0</v>
      </c>
      <c r="AN40" s="205">
        <f>COUNTIF(LogBackground!$B$2:$B$1878,CONCATENATE($A40,AN$2,10))</f>
        <v>0</v>
      </c>
      <c r="AO40" s="206">
        <f t="shared" si="9"/>
        <v>0</v>
      </c>
      <c r="AP40" s="207">
        <f>COUNTIF(LogBackground!$B$2:$B$1878,CONCATENATE($A40,AP$2,11))</f>
        <v>0</v>
      </c>
      <c r="AQ40" s="208">
        <f>COUNTIF(LogBackground!$B$2:$B$1878,CONCATENATE($A40,AQ$2,11))</f>
        <v>0</v>
      </c>
      <c r="AR40" s="209">
        <f>COUNTIF(LogBackground!$B$2:$B$1878,CONCATENATE($A40,AR$2,11))</f>
        <v>0</v>
      </c>
      <c r="AS40" s="210">
        <f t="shared" si="16"/>
        <v>0</v>
      </c>
      <c r="AT40" s="211">
        <f>COUNTIF(LogBackground!$B$2:$B$1878,CONCATENATE($A40,AT$2,12))</f>
        <v>0</v>
      </c>
      <c r="AU40" s="212">
        <f>COUNTIF(LogBackground!$B$2:$B$1878,CONCATENATE($A40,AU$2,12))</f>
        <v>0</v>
      </c>
      <c r="AV40" s="213">
        <f>COUNTIF(LogBackground!$B$2:$B$1878,CONCATENATE($A40,AV$2,12))</f>
        <v>0</v>
      </c>
      <c r="AW40" s="214">
        <f t="shared" si="15"/>
        <v>0</v>
      </c>
    </row>
    <row r="41" spans="1:49" x14ac:dyDescent="0.3">
      <c r="A41" s="13" t="s">
        <v>109</v>
      </c>
      <c r="B41" s="203">
        <f>COUNTIF(LogBackground!$B$2:$B$1878,CONCATENATE($A41,B$2,1))</f>
        <v>0</v>
      </c>
      <c r="C41" s="204">
        <f>COUNTIF(LogBackground!$B$2:$B$1878,CONCATENATE($A41,C$2,1))</f>
        <v>0</v>
      </c>
      <c r="D41" s="205">
        <f>COUNTIF(LogBackground!$B$2:$B$1878,CONCATENATE($A41,D$2,1))</f>
        <v>0</v>
      </c>
      <c r="E41" s="206">
        <f t="shared" si="0"/>
        <v>0</v>
      </c>
      <c r="F41" s="207">
        <f>COUNTIF(LogBackground!$B$2:$B$1878,CONCATENATE($A41,F$2,2))</f>
        <v>0</v>
      </c>
      <c r="G41" s="208">
        <f>COUNTIF(LogBackground!$B$2:$B$1878,CONCATENATE($A41,G$2,2))</f>
        <v>0</v>
      </c>
      <c r="H41" s="209">
        <f>COUNTIF(LogBackground!$B$2:$B$1878,CONCATENATE($A41,H$2,2))</f>
        <v>0</v>
      </c>
      <c r="I41" s="210">
        <f t="shared" si="1"/>
        <v>0</v>
      </c>
      <c r="J41" s="211">
        <f>COUNTIF(LogBackground!$B$2:$B$1878,CONCATENATE($A41,J$2,3))</f>
        <v>0</v>
      </c>
      <c r="K41" s="212">
        <f>COUNTIF(LogBackground!$B$2:$B$1878,CONCATENATE($A41,K$2,3))</f>
        <v>0</v>
      </c>
      <c r="L41" s="213">
        <f>COUNTIF(LogBackground!$B$2:$B$1878,CONCATENATE($A41,L$2,3))</f>
        <v>0</v>
      </c>
      <c r="M41" s="214">
        <f t="shared" si="2"/>
        <v>0</v>
      </c>
      <c r="N41" s="203">
        <f>COUNTIF(LogBackground!$B$2:$B$1878,CONCATENATE($A41,N$2,4))</f>
        <v>0</v>
      </c>
      <c r="O41" s="204">
        <f>COUNTIF(LogBackground!$B$2:$B$1878,CONCATENATE($A41,O$2,4))</f>
        <v>0</v>
      </c>
      <c r="P41" s="205">
        <f>COUNTIF(LogBackground!$B$2:$B$1878,CONCATENATE($A41,P$2,4))</f>
        <v>0</v>
      </c>
      <c r="Q41" s="206">
        <f t="shared" si="3"/>
        <v>0</v>
      </c>
      <c r="R41" s="207">
        <f>COUNTIF(LogBackground!$B$2:$B$1878,CONCATENATE($A41,R$2,5))</f>
        <v>0</v>
      </c>
      <c r="S41" s="208">
        <f>COUNTIF(LogBackground!$B$2:$B$1878,CONCATENATE($A41,S$2,5))</f>
        <v>0</v>
      </c>
      <c r="T41" s="209">
        <f>COUNTIF(LogBackground!$B$2:$B$1878,CONCATENATE($A41,T$2,5))</f>
        <v>0</v>
      </c>
      <c r="U41" s="210">
        <f t="shared" si="4"/>
        <v>0</v>
      </c>
      <c r="V41" s="211">
        <f>COUNTIF(LogBackground!$B$2:$B$1878,CONCATENATE($A41,V$2,6))</f>
        <v>0</v>
      </c>
      <c r="W41" s="212">
        <f>COUNTIF(LogBackground!$B$2:$B$1878,CONCATENATE($A41,W$2,6))</f>
        <v>0</v>
      </c>
      <c r="X41" s="213">
        <f>COUNTIF(LogBackground!$B$2:$B$1878,CONCATENATE($A41,X$2,6))</f>
        <v>0</v>
      </c>
      <c r="Y41" s="214">
        <f t="shared" si="5"/>
        <v>0</v>
      </c>
      <c r="Z41" s="215">
        <f>COUNTIF(LogBackground!$B$2:$B$1878,CONCATENATE($A41,Z$2,7))</f>
        <v>0</v>
      </c>
      <c r="AA41" s="215">
        <f>COUNTIF(LogBackground!$B$2:$B$1878,CONCATENATE($A41,AA$2,7))</f>
        <v>0</v>
      </c>
      <c r="AB41" s="215">
        <f>COUNTIF(LogBackground!$B$2:$B$1878,CONCATENATE($A41,AB$2,7))</f>
        <v>0</v>
      </c>
      <c r="AC41" s="206">
        <f t="shared" si="12"/>
        <v>0</v>
      </c>
      <c r="AD41" s="207">
        <f>COUNTIF(LogBackground!$B$2:$B$1878,CONCATENATE($A41,AD$2,8))</f>
        <v>0</v>
      </c>
      <c r="AE41" s="208">
        <f>COUNTIF(LogBackground!$B$2:$B$1878,CONCATENATE($A41,AE$2,8))</f>
        <v>0</v>
      </c>
      <c r="AF41" s="209">
        <f>COUNTIF(LogBackground!$B$2:$B$1878,CONCATENATE($A41,AF$2,8))</f>
        <v>0</v>
      </c>
      <c r="AG41" s="210">
        <f t="shared" si="13"/>
        <v>0</v>
      </c>
      <c r="AH41" s="211">
        <f>COUNTIF(LogBackground!$B$2:$B$1878,CONCATENATE($A41,AH$2,9))</f>
        <v>0</v>
      </c>
      <c r="AI41" s="212">
        <f>COUNTIF(LogBackground!$B$2:$B$1878,CONCATENATE($A41,AI$2,9))</f>
        <v>0</v>
      </c>
      <c r="AJ41" s="213">
        <f>COUNTIF(LogBackground!$B$2:$B$1878,CONCATENATE($A41,AJ$2,9))</f>
        <v>0</v>
      </c>
      <c r="AK41" s="214">
        <f t="shared" si="14"/>
        <v>0</v>
      </c>
      <c r="AL41" s="203">
        <f>COUNTIF(LogBackground!$B$2:$B$1878,CONCATENATE($A41,AL$2,10))</f>
        <v>0</v>
      </c>
      <c r="AM41" s="204">
        <f>COUNTIF(LogBackground!$B$2:$B$1878,CONCATENATE($A41,AM$2,10))</f>
        <v>0</v>
      </c>
      <c r="AN41" s="205">
        <f>COUNTIF(LogBackground!$B$2:$B$1878,CONCATENATE($A41,AN$2,10))</f>
        <v>0</v>
      </c>
      <c r="AO41" s="206">
        <f t="shared" si="9"/>
        <v>0</v>
      </c>
      <c r="AP41" s="207">
        <f>COUNTIF(LogBackground!$B$2:$B$1878,CONCATENATE($A41,AP$2,11))</f>
        <v>0</v>
      </c>
      <c r="AQ41" s="208">
        <f>COUNTIF(LogBackground!$B$2:$B$1878,CONCATENATE($A41,AQ$2,11))</f>
        <v>0</v>
      </c>
      <c r="AR41" s="209">
        <f>COUNTIF(LogBackground!$B$2:$B$1878,CONCATENATE($A41,AR$2,11))</f>
        <v>0</v>
      </c>
      <c r="AS41" s="210">
        <f t="shared" si="16"/>
        <v>0</v>
      </c>
      <c r="AT41" s="211">
        <f>COUNTIF(LogBackground!$B$2:$B$1878,CONCATENATE($A41,AT$2,12))</f>
        <v>0</v>
      </c>
      <c r="AU41" s="212">
        <f>COUNTIF(LogBackground!$B$2:$B$1878,CONCATENATE($A41,AU$2,12))</f>
        <v>0</v>
      </c>
      <c r="AV41" s="213">
        <f>COUNTIF(LogBackground!$B$2:$B$1878,CONCATENATE($A41,AV$2,12))</f>
        <v>0</v>
      </c>
      <c r="AW41" s="214">
        <f t="shared" si="15"/>
        <v>0</v>
      </c>
    </row>
    <row r="42" spans="1:49" x14ac:dyDescent="0.3">
      <c r="A42" s="13" t="s">
        <v>109</v>
      </c>
      <c r="B42" s="203">
        <f>COUNTIF(LogBackground!$B$2:$B$1878,CONCATENATE($A42,B$2,1))</f>
        <v>0</v>
      </c>
      <c r="C42" s="204">
        <f>COUNTIF(LogBackground!$B$2:$B$1878,CONCATENATE($A42,C$2,1))</f>
        <v>0</v>
      </c>
      <c r="D42" s="205">
        <f>COUNTIF(LogBackground!$B$2:$B$1878,CONCATENATE($A42,D$2,1))</f>
        <v>0</v>
      </c>
      <c r="E42" s="206">
        <f t="shared" si="0"/>
        <v>0</v>
      </c>
      <c r="F42" s="207">
        <f>COUNTIF(LogBackground!$B$2:$B$1878,CONCATENATE($A42,F$2,2))</f>
        <v>0</v>
      </c>
      <c r="G42" s="208">
        <f>COUNTIF(LogBackground!$B$2:$B$1878,CONCATENATE($A42,G$2,2))</f>
        <v>0</v>
      </c>
      <c r="H42" s="209">
        <f>COUNTIF(LogBackground!$B$2:$B$1878,CONCATENATE($A42,H$2,2))</f>
        <v>0</v>
      </c>
      <c r="I42" s="210">
        <f t="shared" si="1"/>
        <v>0</v>
      </c>
      <c r="J42" s="211">
        <f>COUNTIF(LogBackground!$B$2:$B$1878,CONCATENATE($A42,J$2,3))</f>
        <v>0</v>
      </c>
      <c r="K42" s="212">
        <f>COUNTIF(LogBackground!$B$2:$B$1878,CONCATENATE($A42,K$2,3))</f>
        <v>0</v>
      </c>
      <c r="L42" s="213">
        <f>COUNTIF(LogBackground!$B$2:$B$1878,CONCATENATE($A42,L$2,3))</f>
        <v>0</v>
      </c>
      <c r="M42" s="214">
        <f t="shared" si="2"/>
        <v>0</v>
      </c>
      <c r="N42" s="203">
        <f>COUNTIF(LogBackground!$B$2:$B$1878,CONCATENATE($A42,N$2,4))</f>
        <v>0</v>
      </c>
      <c r="O42" s="204">
        <f>COUNTIF(LogBackground!$B$2:$B$1878,CONCATENATE($A42,O$2,4))</f>
        <v>0</v>
      </c>
      <c r="P42" s="205">
        <f>COUNTIF(LogBackground!$B$2:$B$1878,CONCATENATE($A42,P$2,4))</f>
        <v>0</v>
      </c>
      <c r="Q42" s="206">
        <f t="shared" si="3"/>
        <v>0</v>
      </c>
      <c r="R42" s="207">
        <f>COUNTIF(LogBackground!$B$2:$B$1878,CONCATENATE($A42,R$2,5))</f>
        <v>0</v>
      </c>
      <c r="S42" s="208">
        <f>COUNTIF(LogBackground!$B$2:$B$1878,CONCATENATE($A42,S$2,5))</f>
        <v>0</v>
      </c>
      <c r="T42" s="209">
        <f>COUNTIF(LogBackground!$B$2:$B$1878,CONCATENATE($A42,T$2,5))</f>
        <v>0</v>
      </c>
      <c r="U42" s="210">
        <f t="shared" si="4"/>
        <v>0</v>
      </c>
      <c r="V42" s="211">
        <f>COUNTIF(LogBackground!$B$2:$B$1878,CONCATENATE($A42,V$2,6))</f>
        <v>0</v>
      </c>
      <c r="W42" s="212">
        <f>COUNTIF(LogBackground!$B$2:$B$1878,CONCATENATE($A42,W$2,6))</f>
        <v>0</v>
      </c>
      <c r="X42" s="213">
        <f>COUNTIF(LogBackground!$B$2:$B$1878,CONCATENATE($A42,X$2,6))</f>
        <v>0</v>
      </c>
      <c r="Y42" s="214">
        <f t="shared" si="5"/>
        <v>0</v>
      </c>
      <c r="Z42" s="215">
        <f>COUNTIF(LogBackground!$B$2:$B$1878,CONCATENATE($A42,Z$2,7))</f>
        <v>0</v>
      </c>
      <c r="AA42" s="215">
        <f>COUNTIF(LogBackground!$B$2:$B$1878,CONCATENATE($A42,AA$2,7))</f>
        <v>0</v>
      </c>
      <c r="AB42" s="215">
        <f>COUNTIF(LogBackground!$B$2:$B$1878,CONCATENATE($A42,AB$2,7))</f>
        <v>0</v>
      </c>
      <c r="AC42" s="206">
        <f t="shared" si="12"/>
        <v>0</v>
      </c>
      <c r="AD42" s="207">
        <f>COUNTIF(LogBackground!$B$2:$B$1878,CONCATENATE($A42,AD$2,8))</f>
        <v>0</v>
      </c>
      <c r="AE42" s="208">
        <f>COUNTIF(LogBackground!$B$2:$B$1878,CONCATENATE($A42,AE$2,8))</f>
        <v>0</v>
      </c>
      <c r="AF42" s="209">
        <f>COUNTIF(LogBackground!$B$2:$B$1878,CONCATENATE($A42,AF$2,8))</f>
        <v>0</v>
      </c>
      <c r="AG42" s="210">
        <f t="shared" si="13"/>
        <v>0</v>
      </c>
      <c r="AH42" s="211">
        <f>COUNTIF(LogBackground!$B$2:$B$1878,CONCATENATE($A42,AH$2,9))</f>
        <v>0</v>
      </c>
      <c r="AI42" s="212">
        <f>COUNTIF(LogBackground!$B$2:$B$1878,CONCATENATE($A42,AI$2,9))</f>
        <v>0</v>
      </c>
      <c r="AJ42" s="213">
        <f>COUNTIF(LogBackground!$B$2:$B$1878,CONCATENATE($A42,AJ$2,9))</f>
        <v>0</v>
      </c>
      <c r="AK42" s="214">
        <f t="shared" si="14"/>
        <v>0</v>
      </c>
      <c r="AL42" s="203">
        <f>COUNTIF(LogBackground!$B$2:$B$1878,CONCATENATE($A42,AL$2,10))</f>
        <v>0</v>
      </c>
      <c r="AM42" s="204">
        <f>COUNTIF(LogBackground!$B$2:$B$1878,CONCATENATE($A42,AM$2,10))</f>
        <v>0</v>
      </c>
      <c r="AN42" s="205">
        <f>COUNTIF(LogBackground!$B$2:$B$1878,CONCATENATE($A42,AN$2,10))</f>
        <v>0</v>
      </c>
      <c r="AO42" s="206">
        <f t="shared" si="9"/>
        <v>0</v>
      </c>
      <c r="AP42" s="207">
        <f>COUNTIF(LogBackground!$B$2:$B$1878,CONCATENATE($A42,AP$2,11))</f>
        <v>0</v>
      </c>
      <c r="AQ42" s="208">
        <f>COUNTIF(LogBackground!$B$2:$B$1878,CONCATENATE($A42,AQ$2,11))</f>
        <v>0</v>
      </c>
      <c r="AR42" s="209">
        <f>COUNTIF(LogBackground!$B$2:$B$1878,CONCATENATE($A42,AR$2,11))</f>
        <v>0</v>
      </c>
      <c r="AS42" s="210">
        <f t="shared" si="16"/>
        <v>0</v>
      </c>
      <c r="AT42" s="211">
        <f>COUNTIF(LogBackground!$B$2:$B$1878,CONCATENATE($A42,AT$2,12))</f>
        <v>0</v>
      </c>
      <c r="AU42" s="212">
        <f>COUNTIF(LogBackground!$B$2:$B$1878,CONCATENATE($A42,AU$2,12))</f>
        <v>0</v>
      </c>
      <c r="AV42" s="213">
        <f>COUNTIF(LogBackground!$B$2:$B$1878,CONCATENATE($A42,AV$2,12))</f>
        <v>0</v>
      </c>
      <c r="AW42" s="214">
        <f t="shared" si="15"/>
        <v>0</v>
      </c>
    </row>
    <row r="43" spans="1:49" x14ac:dyDescent="0.3">
      <c r="A43" s="13" t="s">
        <v>109</v>
      </c>
      <c r="B43" s="203">
        <f>COUNTIF(LogBackground!$B$2:$B$1878,CONCATENATE($A43,B$2,1))</f>
        <v>0</v>
      </c>
      <c r="C43" s="204">
        <f>COUNTIF(LogBackground!$B$2:$B$1878,CONCATENATE($A43,C$2,1))</f>
        <v>0</v>
      </c>
      <c r="D43" s="205">
        <f>COUNTIF(LogBackground!$B$2:$B$1878,CONCATENATE($A43,D$2,1))</f>
        <v>0</v>
      </c>
      <c r="E43" s="206">
        <f t="shared" si="0"/>
        <v>0</v>
      </c>
      <c r="F43" s="207">
        <f>COUNTIF(LogBackground!$B$2:$B$1878,CONCATENATE($A43,F$2,2))</f>
        <v>0</v>
      </c>
      <c r="G43" s="208">
        <f>COUNTIF(LogBackground!$B$2:$B$1878,CONCATENATE($A43,G$2,2))</f>
        <v>0</v>
      </c>
      <c r="H43" s="209">
        <f>COUNTIF(LogBackground!$B$2:$B$1878,CONCATENATE($A43,H$2,2))</f>
        <v>0</v>
      </c>
      <c r="I43" s="210">
        <f t="shared" si="1"/>
        <v>0</v>
      </c>
      <c r="J43" s="211">
        <f>COUNTIF(LogBackground!$B$2:$B$1878,CONCATENATE($A43,J$2,3))</f>
        <v>0</v>
      </c>
      <c r="K43" s="212">
        <f>COUNTIF(LogBackground!$B$2:$B$1878,CONCATENATE($A43,K$2,3))</f>
        <v>0</v>
      </c>
      <c r="L43" s="213">
        <f>COUNTIF(LogBackground!$B$2:$B$1878,CONCATENATE($A43,L$2,3))</f>
        <v>0</v>
      </c>
      <c r="M43" s="214">
        <f t="shared" si="2"/>
        <v>0</v>
      </c>
      <c r="N43" s="203">
        <f>COUNTIF(LogBackground!$B$2:$B$1878,CONCATENATE($A43,N$2,4))</f>
        <v>0</v>
      </c>
      <c r="O43" s="204">
        <f>COUNTIF(LogBackground!$B$2:$B$1878,CONCATENATE($A43,O$2,4))</f>
        <v>0</v>
      </c>
      <c r="P43" s="205">
        <f>COUNTIF(LogBackground!$B$2:$B$1878,CONCATENATE($A43,P$2,4))</f>
        <v>0</v>
      </c>
      <c r="Q43" s="206">
        <f t="shared" si="3"/>
        <v>0</v>
      </c>
      <c r="R43" s="207">
        <f>COUNTIF(LogBackground!$B$2:$B$1878,CONCATENATE($A43,R$2,5))</f>
        <v>0</v>
      </c>
      <c r="S43" s="208">
        <f>COUNTIF(LogBackground!$B$2:$B$1878,CONCATENATE($A43,S$2,5))</f>
        <v>0</v>
      </c>
      <c r="T43" s="209">
        <f>COUNTIF(LogBackground!$B$2:$B$1878,CONCATENATE($A43,T$2,5))</f>
        <v>0</v>
      </c>
      <c r="U43" s="210">
        <f t="shared" si="4"/>
        <v>0</v>
      </c>
      <c r="V43" s="211">
        <f>COUNTIF(LogBackground!$B$2:$B$1878,CONCATENATE($A43,V$2,6))</f>
        <v>0</v>
      </c>
      <c r="W43" s="212">
        <f>COUNTIF(LogBackground!$B$2:$B$1878,CONCATENATE($A43,W$2,6))</f>
        <v>0</v>
      </c>
      <c r="X43" s="213">
        <f>COUNTIF(LogBackground!$B$2:$B$1878,CONCATENATE($A43,X$2,6))</f>
        <v>0</v>
      </c>
      <c r="Y43" s="214">
        <f t="shared" si="5"/>
        <v>0</v>
      </c>
      <c r="Z43" s="215">
        <f>COUNTIF(LogBackground!$B$2:$B$1878,CONCATENATE($A43,Z$2,7))</f>
        <v>0</v>
      </c>
      <c r="AA43" s="215">
        <f>COUNTIF(LogBackground!$B$2:$B$1878,CONCATENATE($A43,AA$2,7))</f>
        <v>0</v>
      </c>
      <c r="AB43" s="215">
        <f>COUNTIF(LogBackground!$B$2:$B$1878,CONCATENATE($A43,AB$2,7))</f>
        <v>0</v>
      </c>
      <c r="AC43" s="206">
        <f t="shared" si="12"/>
        <v>0</v>
      </c>
      <c r="AD43" s="207">
        <f>COUNTIF(LogBackground!$B$2:$B$1878,CONCATENATE($A43,AD$2,8))</f>
        <v>0</v>
      </c>
      <c r="AE43" s="208">
        <f>COUNTIF(LogBackground!$B$2:$B$1878,CONCATENATE($A43,AE$2,8))</f>
        <v>0</v>
      </c>
      <c r="AF43" s="209">
        <f>COUNTIF(LogBackground!$B$2:$B$1878,CONCATENATE($A43,AF$2,8))</f>
        <v>0</v>
      </c>
      <c r="AG43" s="210">
        <f t="shared" si="13"/>
        <v>0</v>
      </c>
      <c r="AH43" s="211">
        <f>COUNTIF(LogBackground!$B$2:$B$1878,CONCATENATE($A43,AH$2,9))</f>
        <v>0</v>
      </c>
      <c r="AI43" s="212">
        <f>COUNTIF(LogBackground!$B$2:$B$1878,CONCATENATE($A43,AI$2,9))</f>
        <v>0</v>
      </c>
      <c r="AJ43" s="213">
        <f>COUNTIF(LogBackground!$B$2:$B$1878,CONCATENATE($A43,AJ$2,9))</f>
        <v>0</v>
      </c>
      <c r="AK43" s="214">
        <f t="shared" si="14"/>
        <v>0</v>
      </c>
      <c r="AL43" s="203">
        <f>COUNTIF(LogBackground!$B$2:$B$1878,CONCATENATE($A43,AL$2,10))</f>
        <v>0</v>
      </c>
      <c r="AM43" s="204">
        <f>COUNTIF(LogBackground!$B$2:$B$1878,CONCATENATE($A43,AM$2,10))</f>
        <v>0</v>
      </c>
      <c r="AN43" s="205">
        <f>COUNTIF(LogBackground!$B$2:$B$1878,CONCATENATE($A43,AN$2,10))</f>
        <v>0</v>
      </c>
      <c r="AO43" s="206">
        <f t="shared" si="9"/>
        <v>0</v>
      </c>
      <c r="AP43" s="207">
        <f>COUNTIF(LogBackground!$B$2:$B$1878,CONCATENATE($A43,AP$2,11))</f>
        <v>0</v>
      </c>
      <c r="AQ43" s="208">
        <f>COUNTIF(LogBackground!$B$2:$B$1878,CONCATENATE($A43,AQ$2,11))</f>
        <v>0</v>
      </c>
      <c r="AR43" s="209">
        <f>COUNTIF(LogBackground!$B$2:$B$1878,CONCATENATE($A43,AR$2,11))</f>
        <v>0</v>
      </c>
      <c r="AS43" s="210">
        <f t="shared" si="16"/>
        <v>0</v>
      </c>
      <c r="AT43" s="211">
        <f>COUNTIF(LogBackground!$B$2:$B$1878,CONCATENATE($A43,AT$2,12))</f>
        <v>0</v>
      </c>
      <c r="AU43" s="212">
        <f>COUNTIF(LogBackground!$B$2:$B$1878,CONCATENATE($A43,AU$2,12))</f>
        <v>0</v>
      </c>
      <c r="AV43" s="213">
        <f>COUNTIF(LogBackground!$B$2:$B$1878,CONCATENATE($A43,AV$2,12))</f>
        <v>0</v>
      </c>
      <c r="AW43" s="214">
        <f t="shared" si="15"/>
        <v>0</v>
      </c>
    </row>
    <row r="44" spans="1:49" x14ac:dyDescent="0.3">
      <c r="A44" s="13" t="s">
        <v>109</v>
      </c>
      <c r="B44" s="203">
        <f>COUNTIF(LogBackground!$B$2:$B$1878,CONCATENATE($A44,B$2,1))</f>
        <v>0</v>
      </c>
      <c r="C44" s="204">
        <f>COUNTIF(LogBackground!$B$2:$B$1878,CONCATENATE($A44,C$2,1))</f>
        <v>0</v>
      </c>
      <c r="D44" s="205">
        <f>COUNTIF(LogBackground!$B$2:$B$1878,CONCATENATE($A44,D$2,1))</f>
        <v>0</v>
      </c>
      <c r="E44" s="206">
        <f t="shared" si="0"/>
        <v>0</v>
      </c>
      <c r="F44" s="207">
        <f>COUNTIF(LogBackground!$B$2:$B$1878,CONCATENATE($A44,F$2,2))</f>
        <v>0</v>
      </c>
      <c r="G44" s="208">
        <f>COUNTIF(LogBackground!$B$2:$B$1878,CONCATENATE($A44,G$2,2))</f>
        <v>0</v>
      </c>
      <c r="H44" s="209">
        <f>COUNTIF(LogBackground!$B$2:$B$1878,CONCATENATE($A44,H$2,2))</f>
        <v>0</v>
      </c>
      <c r="I44" s="210">
        <f t="shared" si="1"/>
        <v>0</v>
      </c>
      <c r="J44" s="211">
        <f>COUNTIF(LogBackground!$B$2:$B$1878,CONCATENATE($A44,J$2,3))</f>
        <v>0</v>
      </c>
      <c r="K44" s="212">
        <f>COUNTIF(LogBackground!$B$2:$B$1878,CONCATENATE($A44,K$2,3))</f>
        <v>0</v>
      </c>
      <c r="L44" s="213">
        <f>COUNTIF(LogBackground!$B$2:$B$1878,CONCATENATE($A44,L$2,3))</f>
        <v>0</v>
      </c>
      <c r="M44" s="214">
        <f t="shared" si="2"/>
        <v>0</v>
      </c>
      <c r="N44" s="203">
        <f>COUNTIF(LogBackground!$B$2:$B$1878,CONCATENATE($A44,N$2,4))</f>
        <v>0</v>
      </c>
      <c r="O44" s="204">
        <f>COUNTIF(LogBackground!$B$2:$B$1878,CONCATENATE($A44,O$2,4))</f>
        <v>0</v>
      </c>
      <c r="P44" s="205">
        <f>COUNTIF(LogBackground!$B$2:$B$1878,CONCATENATE($A44,P$2,4))</f>
        <v>0</v>
      </c>
      <c r="Q44" s="206">
        <f t="shared" si="3"/>
        <v>0</v>
      </c>
      <c r="R44" s="207">
        <f>COUNTIF(LogBackground!$B$2:$B$1878,CONCATENATE($A44,R$2,5))</f>
        <v>0</v>
      </c>
      <c r="S44" s="208">
        <f>COUNTIF(LogBackground!$B$2:$B$1878,CONCATENATE($A44,S$2,5))</f>
        <v>0</v>
      </c>
      <c r="T44" s="209">
        <f>COUNTIF(LogBackground!$B$2:$B$1878,CONCATENATE($A44,T$2,5))</f>
        <v>0</v>
      </c>
      <c r="U44" s="210">
        <f t="shared" si="4"/>
        <v>0</v>
      </c>
      <c r="V44" s="211">
        <f>COUNTIF(LogBackground!$B$2:$B$1878,CONCATENATE($A44,V$2,6))</f>
        <v>0</v>
      </c>
      <c r="W44" s="212">
        <f>COUNTIF(LogBackground!$B$2:$B$1878,CONCATENATE($A44,W$2,6))</f>
        <v>0</v>
      </c>
      <c r="X44" s="213">
        <f>COUNTIF(LogBackground!$B$2:$B$1878,CONCATENATE($A44,X$2,6))</f>
        <v>0</v>
      </c>
      <c r="Y44" s="214">
        <f t="shared" si="5"/>
        <v>0</v>
      </c>
      <c r="Z44" s="215">
        <f>COUNTIF(LogBackground!$B$2:$B$1878,CONCATENATE($A44,Z$2,7))</f>
        <v>0</v>
      </c>
      <c r="AA44" s="215">
        <f>COUNTIF(LogBackground!$B$2:$B$1878,CONCATENATE($A44,AA$2,7))</f>
        <v>0</v>
      </c>
      <c r="AB44" s="215">
        <f>COUNTIF(LogBackground!$B$2:$B$1878,CONCATENATE($A44,AB$2,7))</f>
        <v>0</v>
      </c>
      <c r="AC44" s="206">
        <f t="shared" si="12"/>
        <v>0</v>
      </c>
      <c r="AD44" s="207">
        <f>COUNTIF(LogBackground!$B$2:$B$1878,CONCATENATE($A44,AD$2,8))</f>
        <v>0</v>
      </c>
      <c r="AE44" s="208">
        <f>COUNTIF(LogBackground!$B$2:$B$1878,CONCATENATE($A44,AE$2,8))</f>
        <v>0</v>
      </c>
      <c r="AF44" s="209">
        <f>COUNTIF(LogBackground!$B$2:$B$1878,CONCATENATE($A44,AF$2,8))</f>
        <v>0</v>
      </c>
      <c r="AG44" s="210">
        <f t="shared" si="13"/>
        <v>0</v>
      </c>
      <c r="AH44" s="211">
        <f>COUNTIF(LogBackground!$B$2:$B$1878,CONCATENATE($A44,AH$2,9))</f>
        <v>0</v>
      </c>
      <c r="AI44" s="212">
        <f>COUNTIF(LogBackground!$B$2:$B$1878,CONCATENATE($A44,AI$2,9))</f>
        <v>0</v>
      </c>
      <c r="AJ44" s="213">
        <f>COUNTIF(LogBackground!$B$2:$B$1878,CONCATENATE($A44,AJ$2,9))</f>
        <v>0</v>
      </c>
      <c r="AK44" s="214">
        <f t="shared" si="14"/>
        <v>0</v>
      </c>
      <c r="AL44" s="203">
        <f>COUNTIF(LogBackground!$B$2:$B$1878,CONCATENATE($A44,AL$2,10))</f>
        <v>0</v>
      </c>
      <c r="AM44" s="204">
        <f>COUNTIF(LogBackground!$B$2:$B$1878,CONCATENATE($A44,AM$2,10))</f>
        <v>0</v>
      </c>
      <c r="AN44" s="205">
        <f>COUNTIF(LogBackground!$B$2:$B$1878,CONCATENATE($A44,AN$2,10))</f>
        <v>0</v>
      </c>
      <c r="AO44" s="206">
        <f t="shared" si="9"/>
        <v>0</v>
      </c>
      <c r="AP44" s="207">
        <f>COUNTIF(LogBackground!$B$2:$B$1878,CONCATENATE($A44,AP$2,11))</f>
        <v>0</v>
      </c>
      <c r="AQ44" s="208">
        <f>COUNTIF(LogBackground!$B$2:$B$1878,CONCATENATE($A44,AQ$2,11))</f>
        <v>0</v>
      </c>
      <c r="AR44" s="209">
        <f>COUNTIF(LogBackground!$B$2:$B$1878,CONCATENATE($A44,AR$2,11))</f>
        <v>0</v>
      </c>
      <c r="AS44" s="210">
        <f t="shared" si="16"/>
        <v>0</v>
      </c>
      <c r="AT44" s="211">
        <f>COUNTIF(LogBackground!$B$2:$B$1878,CONCATENATE($A44,AT$2,12))</f>
        <v>0</v>
      </c>
      <c r="AU44" s="212">
        <f>COUNTIF(LogBackground!$B$2:$B$1878,CONCATENATE($A44,AU$2,12))</f>
        <v>0</v>
      </c>
      <c r="AV44" s="213">
        <f>COUNTIF(LogBackground!$B$2:$B$1878,CONCATENATE($A44,AV$2,12))</f>
        <v>0</v>
      </c>
      <c r="AW44" s="214">
        <f t="shared" si="15"/>
        <v>0</v>
      </c>
    </row>
    <row r="45" spans="1:49" x14ac:dyDescent="0.3">
      <c r="A45" s="13" t="s">
        <v>109</v>
      </c>
      <c r="B45" s="203">
        <f>COUNTIF(LogBackground!$B$2:$B$1878,CONCATENATE($A45,B$2,1))</f>
        <v>0</v>
      </c>
      <c r="C45" s="204">
        <f>COUNTIF(LogBackground!$B$2:$B$1878,CONCATENATE($A45,C$2,1))</f>
        <v>0</v>
      </c>
      <c r="D45" s="205">
        <f>COUNTIF(LogBackground!$B$2:$B$1878,CONCATENATE($A45,D$2,1))</f>
        <v>0</v>
      </c>
      <c r="E45" s="206">
        <f t="shared" si="0"/>
        <v>0</v>
      </c>
      <c r="F45" s="207">
        <f>COUNTIF(LogBackground!$B$2:$B$1878,CONCATENATE($A45,F$2,2))</f>
        <v>0</v>
      </c>
      <c r="G45" s="208">
        <f>COUNTIF(LogBackground!$B$2:$B$1878,CONCATENATE($A45,G$2,2))</f>
        <v>0</v>
      </c>
      <c r="H45" s="209">
        <f>COUNTIF(LogBackground!$B$2:$B$1878,CONCATENATE($A45,H$2,2))</f>
        <v>0</v>
      </c>
      <c r="I45" s="210">
        <f t="shared" si="1"/>
        <v>0</v>
      </c>
      <c r="J45" s="211">
        <f>COUNTIF(LogBackground!$B$2:$B$1878,CONCATENATE($A45,J$2,3))</f>
        <v>0</v>
      </c>
      <c r="K45" s="212">
        <f>COUNTIF(LogBackground!$B$2:$B$1878,CONCATENATE($A45,K$2,3))</f>
        <v>0</v>
      </c>
      <c r="L45" s="213">
        <f>COUNTIF(LogBackground!$B$2:$B$1878,CONCATENATE($A45,L$2,3))</f>
        <v>0</v>
      </c>
      <c r="M45" s="214">
        <f t="shared" si="2"/>
        <v>0</v>
      </c>
      <c r="N45" s="203">
        <f>COUNTIF(LogBackground!$B$2:$B$1878,CONCATENATE($A45,N$2,4))</f>
        <v>0</v>
      </c>
      <c r="O45" s="204">
        <f>COUNTIF(LogBackground!$B$2:$B$1878,CONCATENATE($A45,O$2,4))</f>
        <v>0</v>
      </c>
      <c r="P45" s="205">
        <f>COUNTIF(LogBackground!$B$2:$B$1878,CONCATENATE($A45,P$2,4))</f>
        <v>0</v>
      </c>
      <c r="Q45" s="206">
        <f t="shared" si="3"/>
        <v>0</v>
      </c>
      <c r="R45" s="207">
        <f>COUNTIF(LogBackground!$B$2:$B$1878,CONCATENATE($A45,R$2,5))</f>
        <v>0</v>
      </c>
      <c r="S45" s="208">
        <f>COUNTIF(LogBackground!$B$2:$B$1878,CONCATENATE($A45,S$2,5))</f>
        <v>0</v>
      </c>
      <c r="T45" s="209">
        <f>COUNTIF(LogBackground!$B$2:$B$1878,CONCATENATE($A45,T$2,5))</f>
        <v>0</v>
      </c>
      <c r="U45" s="210">
        <f t="shared" si="4"/>
        <v>0</v>
      </c>
      <c r="V45" s="211">
        <f>COUNTIF(LogBackground!$B$2:$B$1878,CONCATENATE($A45,V$2,6))</f>
        <v>0</v>
      </c>
      <c r="W45" s="212">
        <f>COUNTIF(LogBackground!$B$2:$B$1878,CONCATENATE($A45,W$2,6))</f>
        <v>0</v>
      </c>
      <c r="X45" s="213">
        <f>COUNTIF(LogBackground!$B$2:$B$1878,CONCATENATE($A45,X$2,6))</f>
        <v>0</v>
      </c>
      <c r="Y45" s="214">
        <f t="shared" si="5"/>
        <v>0</v>
      </c>
      <c r="Z45" s="215">
        <f>COUNTIF(LogBackground!$B$2:$B$1878,CONCATENATE($A45,Z$2,7))</f>
        <v>0</v>
      </c>
      <c r="AA45" s="215">
        <f>COUNTIF(LogBackground!$B$2:$B$1878,CONCATENATE($A45,AA$2,7))</f>
        <v>0</v>
      </c>
      <c r="AB45" s="215">
        <f>COUNTIF(LogBackground!$B$2:$B$1878,CONCATENATE($A45,AB$2,7))</f>
        <v>0</v>
      </c>
      <c r="AC45" s="206">
        <f t="shared" si="12"/>
        <v>0</v>
      </c>
      <c r="AD45" s="207">
        <f>COUNTIF(LogBackground!$B$2:$B$1878,CONCATENATE($A45,AD$2,8))</f>
        <v>0</v>
      </c>
      <c r="AE45" s="208">
        <f>COUNTIF(LogBackground!$B$2:$B$1878,CONCATENATE($A45,AE$2,8))</f>
        <v>0</v>
      </c>
      <c r="AF45" s="209">
        <f>COUNTIF(LogBackground!$B$2:$B$1878,CONCATENATE($A45,AF$2,8))</f>
        <v>0</v>
      </c>
      <c r="AG45" s="210">
        <f t="shared" si="13"/>
        <v>0</v>
      </c>
      <c r="AH45" s="211">
        <f>COUNTIF(LogBackground!$B$2:$B$1878,CONCATENATE($A45,AH$2,9))</f>
        <v>0</v>
      </c>
      <c r="AI45" s="212">
        <f>COUNTIF(LogBackground!$B$2:$B$1878,CONCATENATE($A45,AI$2,9))</f>
        <v>0</v>
      </c>
      <c r="AJ45" s="213">
        <f>COUNTIF(LogBackground!$B$2:$B$1878,CONCATENATE($A45,AJ$2,9))</f>
        <v>0</v>
      </c>
      <c r="AK45" s="214">
        <f t="shared" si="14"/>
        <v>0</v>
      </c>
      <c r="AL45" s="203">
        <f>COUNTIF(LogBackground!$B$2:$B$1878,CONCATENATE($A45,AL$2,10))</f>
        <v>0</v>
      </c>
      <c r="AM45" s="204">
        <f>COUNTIF(LogBackground!$B$2:$B$1878,CONCATENATE($A45,AM$2,10))</f>
        <v>0</v>
      </c>
      <c r="AN45" s="205">
        <f>COUNTIF(LogBackground!$B$2:$B$1878,CONCATENATE($A45,AN$2,10))</f>
        <v>0</v>
      </c>
      <c r="AO45" s="206">
        <f t="shared" si="9"/>
        <v>0</v>
      </c>
      <c r="AP45" s="207">
        <f>COUNTIF(LogBackground!$B$2:$B$1878,CONCATENATE($A45,AP$2,11))</f>
        <v>0</v>
      </c>
      <c r="AQ45" s="208">
        <f>COUNTIF(LogBackground!$B$2:$B$1878,CONCATENATE($A45,AQ$2,11))</f>
        <v>0</v>
      </c>
      <c r="AR45" s="209">
        <f>COUNTIF(LogBackground!$B$2:$B$1878,CONCATENATE($A45,AR$2,11))</f>
        <v>0</v>
      </c>
      <c r="AS45" s="210">
        <f t="shared" si="16"/>
        <v>0</v>
      </c>
      <c r="AT45" s="211">
        <f>COUNTIF(LogBackground!$B$2:$B$1878,CONCATENATE($A45,AT$2,12))</f>
        <v>0</v>
      </c>
      <c r="AU45" s="212">
        <f>COUNTIF(LogBackground!$B$2:$B$1878,CONCATENATE($A45,AU$2,12))</f>
        <v>0</v>
      </c>
      <c r="AV45" s="213">
        <f>COUNTIF(LogBackground!$B$2:$B$1878,CONCATENATE($A45,AV$2,12))</f>
        <v>0</v>
      </c>
      <c r="AW45" s="214">
        <f t="shared" si="15"/>
        <v>0</v>
      </c>
    </row>
    <row r="46" spans="1:49" x14ac:dyDescent="0.3">
      <c r="A46" s="13" t="s">
        <v>109</v>
      </c>
      <c r="B46" s="203">
        <f>COUNTIF(LogBackground!$B$2:$B$1878,CONCATENATE($A46,B$2,1))</f>
        <v>0</v>
      </c>
      <c r="C46" s="204">
        <f>COUNTIF(LogBackground!$B$2:$B$1878,CONCATENATE($A46,C$2,1))</f>
        <v>0</v>
      </c>
      <c r="D46" s="205">
        <f>COUNTIF(LogBackground!$B$2:$B$1878,CONCATENATE($A46,D$2,1))</f>
        <v>0</v>
      </c>
      <c r="E46" s="206">
        <f t="shared" si="0"/>
        <v>0</v>
      </c>
      <c r="F46" s="207">
        <f>COUNTIF(LogBackground!$B$2:$B$1878,CONCATENATE($A46,F$2,2))</f>
        <v>0</v>
      </c>
      <c r="G46" s="208">
        <f>COUNTIF(LogBackground!$B$2:$B$1878,CONCATENATE($A46,G$2,2))</f>
        <v>0</v>
      </c>
      <c r="H46" s="209">
        <f>COUNTIF(LogBackground!$B$2:$B$1878,CONCATENATE($A46,H$2,2))</f>
        <v>0</v>
      </c>
      <c r="I46" s="210">
        <f t="shared" si="1"/>
        <v>0</v>
      </c>
      <c r="J46" s="211">
        <f>COUNTIF(LogBackground!$B$2:$B$1878,CONCATENATE($A46,J$2,3))</f>
        <v>0</v>
      </c>
      <c r="K46" s="212">
        <f>COUNTIF(LogBackground!$B$2:$B$1878,CONCATENATE($A46,K$2,3))</f>
        <v>0</v>
      </c>
      <c r="L46" s="213">
        <f>COUNTIF(LogBackground!$B$2:$B$1878,CONCATENATE($A46,L$2,3))</f>
        <v>0</v>
      </c>
      <c r="M46" s="214">
        <f t="shared" si="2"/>
        <v>0</v>
      </c>
      <c r="N46" s="203">
        <f>COUNTIF(LogBackground!$B$2:$B$1878,CONCATENATE($A46,N$2,4))</f>
        <v>0</v>
      </c>
      <c r="O46" s="204">
        <f>COUNTIF(LogBackground!$B$2:$B$1878,CONCATENATE($A46,O$2,4))</f>
        <v>0</v>
      </c>
      <c r="P46" s="205">
        <f>COUNTIF(LogBackground!$B$2:$B$1878,CONCATENATE($A46,P$2,4))</f>
        <v>0</v>
      </c>
      <c r="Q46" s="206">
        <f t="shared" si="3"/>
        <v>0</v>
      </c>
      <c r="R46" s="207">
        <f>COUNTIF(LogBackground!$B$2:$B$1878,CONCATENATE($A46,R$2,5))</f>
        <v>0</v>
      </c>
      <c r="S46" s="208">
        <f>COUNTIF(LogBackground!$B$2:$B$1878,CONCATENATE($A46,S$2,5))</f>
        <v>0</v>
      </c>
      <c r="T46" s="209">
        <f>COUNTIF(LogBackground!$B$2:$B$1878,CONCATENATE($A46,T$2,5))</f>
        <v>0</v>
      </c>
      <c r="U46" s="210">
        <f t="shared" si="4"/>
        <v>0</v>
      </c>
      <c r="V46" s="211">
        <f>COUNTIF(LogBackground!$B$2:$B$1878,CONCATENATE($A46,V$2,6))</f>
        <v>0</v>
      </c>
      <c r="W46" s="212">
        <f>COUNTIF(LogBackground!$B$2:$B$1878,CONCATENATE($A46,W$2,6))</f>
        <v>0</v>
      </c>
      <c r="X46" s="213">
        <f>COUNTIF(LogBackground!$B$2:$B$1878,CONCATENATE($A46,X$2,6))</f>
        <v>0</v>
      </c>
      <c r="Y46" s="214">
        <f t="shared" si="5"/>
        <v>0</v>
      </c>
      <c r="Z46" s="215">
        <f>COUNTIF(LogBackground!$B$2:$B$1878,CONCATENATE($A46,Z$2,7))</f>
        <v>0</v>
      </c>
      <c r="AA46" s="215">
        <f>COUNTIF(LogBackground!$B$2:$B$1878,CONCATENATE($A46,AA$2,7))</f>
        <v>0</v>
      </c>
      <c r="AB46" s="215">
        <f>COUNTIF(LogBackground!$B$2:$B$1878,CONCATENATE($A46,AB$2,7))</f>
        <v>0</v>
      </c>
      <c r="AC46" s="206">
        <f t="shared" si="12"/>
        <v>0</v>
      </c>
      <c r="AD46" s="207">
        <f>COUNTIF(LogBackground!$B$2:$B$1878,CONCATENATE($A46,AD$2,8))</f>
        <v>0</v>
      </c>
      <c r="AE46" s="208">
        <f>COUNTIF(LogBackground!$B$2:$B$1878,CONCATENATE($A46,AE$2,8))</f>
        <v>0</v>
      </c>
      <c r="AF46" s="209">
        <f>COUNTIF(LogBackground!$B$2:$B$1878,CONCATENATE($A46,AF$2,8))</f>
        <v>0</v>
      </c>
      <c r="AG46" s="210">
        <f t="shared" si="13"/>
        <v>0</v>
      </c>
      <c r="AH46" s="211">
        <f>COUNTIF(LogBackground!$B$2:$B$1878,CONCATENATE($A46,AH$2,9))</f>
        <v>0</v>
      </c>
      <c r="AI46" s="212">
        <f>COUNTIF(LogBackground!$B$2:$B$1878,CONCATENATE($A46,AI$2,9))</f>
        <v>0</v>
      </c>
      <c r="AJ46" s="213">
        <f>COUNTIF(LogBackground!$B$2:$B$1878,CONCATENATE($A46,AJ$2,9))</f>
        <v>0</v>
      </c>
      <c r="AK46" s="214">
        <f t="shared" si="14"/>
        <v>0</v>
      </c>
      <c r="AL46" s="203">
        <f>COUNTIF(LogBackground!$B$2:$B$1878,CONCATENATE($A46,AL$2,10))</f>
        <v>0</v>
      </c>
      <c r="AM46" s="204">
        <f>COUNTIF(LogBackground!$B$2:$B$1878,CONCATENATE($A46,AM$2,10))</f>
        <v>0</v>
      </c>
      <c r="AN46" s="205">
        <f>COUNTIF(LogBackground!$B$2:$B$1878,CONCATENATE($A46,AN$2,10))</f>
        <v>0</v>
      </c>
      <c r="AO46" s="206">
        <f t="shared" si="9"/>
        <v>0</v>
      </c>
      <c r="AP46" s="207">
        <f>COUNTIF(LogBackground!$B$2:$B$1878,CONCATENATE($A46,AP$2,11))</f>
        <v>0</v>
      </c>
      <c r="AQ46" s="208">
        <f>COUNTIF(LogBackground!$B$2:$B$1878,CONCATENATE($A46,AQ$2,11))</f>
        <v>0</v>
      </c>
      <c r="AR46" s="209">
        <f>COUNTIF(LogBackground!$B$2:$B$1878,CONCATENATE($A46,AR$2,11))</f>
        <v>0</v>
      </c>
      <c r="AS46" s="210">
        <f t="shared" si="16"/>
        <v>0</v>
      </c>
      <c r="AT46" s="211">
        <f>COUNTIF(LogBackground!$B$2:$B$1878,CONCATENATE($A46,AT$2,12))</f>
        <v>0</v>
      </c>
      <c r="AU46" s="212">
        <f>COUNTIF(LogBackground!$B$2:$B$1878,CONCATENATE($A46,AU$2,12))</f>
        <v>0</v>
      </c>
      <c r="AV46" s="213">
        <f>COUNTIF(LogBackground!$B$2:$B$1878,CONCATENATE($A46,AV$2,12))</f>
        <v>0</v>
      </c>
      <c r="AW46" s="214">
        <f t="shared" si="15"/>
        <v>0</v>
      </c>
    </row>
    <row r="47" spans="1:49" x14ac:dyDescent="0.3">
      <c r="A47" s="13" t="s">
        <v>109</v>
      </c>
      <c r="B47" s="203">
        <f>COUNTIF(LogBackground!$B$2:$B$1878,CONCATENATE($A47,B$2,1))</f>
        <v>0</v>
      </c>
      <c r="C47" s="204">
        <f>COUNTIF(LogBackground!$B$2:$B$1878,CONCATENATE($A47,C$2,1))</f>
        <v>0</v>
      </c>
      <c r="D47" s="205">
        <f>COUNTIF(LogBackground!$B$2:$B$1878,CONCATENATE($A47,D$2,1))</f>
        <v>0</v>
      </c>
      <c r="E47" s="206">
        <f t="shared" si="0"/>
        <v>0</v>
      </c>
      <c r="F47" s="207">
        <f>COUNTIF(LogBackground!$B$2:$B$1878,CONCATENATE($A47,F$2,2))</f>
        <v>0</v>
      </c>
      <c r="G47" s="208">
        <f>COUNTIF(LogBackground!$B$2:$B$1878,CONCATENATE($A47,G$2,2))</f>
        <v>0</v>
      </c>
      <c r="H47" s="209">
        <f>COUNTIF(LogBackground!$B$2:$B$1878,CONCATENATE($A47,H$2,2))</f>
        <v>0</v>
      </c>
      <c r="I47" s="210">
        <f t="shared" si="1"/>
        <v>0</v>
      </c>
      <c r="J47" s="211">
        <f>COUNTIF(LogBackground!$B$2:$B$1878,CONCATENATE($A47,J$2,3))</f>
        <v>0</v>
      </c>
      <c r="K47" s="212">
        <f>COUNTIF(LogBackground!$B$2:$B$1878,CONCATENATE($A47,K$2,3))</f>
        <v>0</v>
      </c>
      <c r="L47" s="213">
        <f>COUNTIF(LogBackground!$B$2:$B$1878,CONCATENATE($A47,L$2,3))</f>
        <v>0</v>
      </c>
      <c r="M47" s="214">
        <f t="shared" si="2"/>
        <v>0</v>
      </c>
      <c r="N47" s="203">
        <f>COUNTIF(LogBackground!$B$2:$B$1878,CONCATENATE($A47,N$2,4))</f>
        <v>0</v>
      </c>
      <c r="O47" s="204">
        <f>COUNTIF(LogBackground!$B$2:$B$1878,CONCATENATE($A47,O$2,4))</f>
        <v>0</v>
      </c>
      <c r="P47" s="205">
        <f>COUNTIF(LogBackground!$B$2:$B$1878,CONCATENATE($A47,P$2,4))</f>
        <v>0</v>
      </c>
      <c r="Q47" s="206">
        <f t="shared" si="3"/>
        <v>0</v>
      </c>
      <c r="R47" s="207">
        <f>COUNTIF(LogBackground!$B$2:$B$1878,CONCATENATE($A47,R$2,5))</f>
        <v>0</v>
      </c>
      <c r="S47" s="208">
        <f>COUNTIF(LogBackground!$B$2:$B$1878,CONCATENATE($A47,S$2,5))</f>
        <v>0</v>
      </c>
      <c r="T47" s="209">
        <f>COUNTIF(LogBackground!$B$2:$B$1878,CONCATENATE($A47,T$2,5))</f>
        <v>0</v>
      </c>
      <c r="U47" s="210">
        <f t="shared" si="4"/>
        <v>0</v>
      </c>
      <c r="V47" s="211">
        <f>COUNTIF(LogBackground!$B$2:$B$1878,CONCATENATE($A47,V$2,6))</f>
        <v>0</v>
      </c>
      <c r="W47" s="212">
        <f>COUNTIF(LogBackground!$B$2:$B$1878,CONCATENATE($A47,W$2,6))</f>
        <v>0</v>
      </c>
      <c r="X47" s="213">
        <f>COUNTIF(LogBackground!$B$2:$B$1878,CONCATENATE($A47,X$2,6))</f>
        <v>0</v>
      </c>
      <c r="Y47" s="214">
        <f t="shared" si="5"/>
        <v>0</v>
      </c>
      <c r="Z47" s="215">
        <f>COUNTIF(LogBackground!$B$2:$B$1878,CONCATENATE($A47,Z$2,7))</f>
        <v>0</v>
      </c>
      <c r="AA47" s="215">
        <f>COUNTIF(LogBackground!$B$2:$B$1878,CONCATENATE($A47,AA$2,7))</f>
        <v>0</v>
      </c>
      <c r="AB47" s="215">
        <f>COUNTIF(LogBackground!$B$2:$B$1878,CONCATENATE($A47,AB$2,7))</f>
        <v>0</v>
      </c>
      <c r="AC47" s="206">
        <f t="shared" si="12"/>
        <v>0</v>
      </c>
      <c r="AD47" s="207">
        <f>COUNTIF(LogBackground!$B$2:$B$1878,CONCATENATE($A47,AD$2,8))</f>
        <v>0</v>
      </c>
      <c r="AE47" s="208">
        <f>COUNTIF(LogBackground!$B$2:$B$1878,CONCATENATE($A47,AE$2,8))</f>
        <v>0</v>
      </c>
      <c r="AF47" s="209">
        <f>COUNTIF(LogBackground!$B$2:$B$1878,CONCATENATE($A47,AF$2,8))</f>
        <v>0</v>
      </c>
      <c r="AG47" s="210">
        <f t="shared" si="13"/>
        <v>0</v>
      </c>
      <c r="AH47" s="211">
        <f>COUNTIF(LogBackground!$B$2:$B$1878,CONCATENATE($A47,AH$2,9))</f>
        <v>0</v>
      </c>
      <c r="AI47" s="212">
        <f>COUNTIF(LogBackground!$B$2:$B$1878,CONCATENATE($A47,AI$2,9))</f>
        <v>0</v>
      </c>
      <c r="AJ47" s="213">
        <f>COUNTIF(LogBackground!$B$2:$B$1878,CONCATENATE($A47,AJ$2,9))</f>
        <v>0</v>
      </c>
      <c r="AK47" s="214">
        <f t="shared" si="14"/>
        <v>0</v>
      </c>
      <c r="AL47" s="203">
        <f>COUNTIF(LogBackground!$B$2:$B$1878,CONCATENATE($A47,AL$2,10))</f>
        <v>0</v>
      </c>
      <c r="AM47" s="204">
        <f>COUNTIF(LogBackground!$B$2:$B$1878,CONCATENATE($A47,AM$2,10))</f>
        <v>0</v>
      </c>
      <c r="AN47" s="205">
        <f>COUNTIF(LogBackground!$B$2:$B$1878,CONCATENATE($A47,AN$2,10))</f>
        <v>0</v>
      </c>
      <c r="AO47" s="206">
        <f t="shared" si="9"/>
        <v>0</v>
      </c>
      <c r="AP47" s="207">
        <f>COUNTIF(LogBackground!$B$2:$B$1878,CONCATENATE($A47,AP$2,11))</f>
        <v>0</v>
      </c>
      <c r="AQ47" s="208">
        <f>COUNTIF(LogBackground!$B$2:$B$1878,CONCATENATE($A47,AQ$2,11))</f>
        <v>0</v>
      </c>
      <c r="AR47" s="209">
        <f>COUNTIF(LogBackground!$B$2:$B$1878,CONCATENATE($A47,AR$2,11))</f>
        <v>0</v>
      </c>
      <c r="AS47" s="210">
        <f t="shared" si="16"/>
        <v>0</v>
      </c>
      <c r="AT47" s="211">
        <f>COUNTIF(LogBackground!$B$2:$B$1878,CONCATENATE($A47,AT$2,12))</f>
        <v>0</v>
      </c>
      <c r="AU47" s="212">
        <f>COUNTIF(LogBackground!$B$2:$B$1878,CONCATENATE($A47,AU$2,12))</f>
        <v>0</v>
      </c>
      <c r="AV47" s="213">
        <f>COUNTIF(LogBackground!$B$2:$B$1878,CONCATENATE($A47,AV$2,12))</f>
        <v>0</v>
      </c>
      <c r="AW47" s="214">
        <f t="shared" si="15"/>
        <v>0</v>
      </c>
    </row>
    <row r="48" spans="1:49" x14ac:dyDescent="0.3">
      <c r="A48" s="13" t="s">
        <v>109</v>
      </c>
      <c r="B48" s="203">
        <f>COUNTIF(LogBackground!$B$2:$B$1878,CONCATENATE($A48,B$2,1))</f>
        <v>0</v>
      </c>
      <c r="C48" s="204">
        <f>COUNTIF(LogBackground!$B$2:$B$1878,CONCATENATE($A48,C$2,1))</f>
        <v>0</v>
      </c>
      <c r="D48" s="205">
        <f>COUNTIF(LogBackground!$B$2:$B$1878,CONCATENATE($A48,D$2,1))</f>
        <v>0</v>
      </c>
      <c r="E48" s="206">
        <f t="shared" si="0"/>
        <v>0</v>
      </c>
      <c r="F48" s="207">
        <f>COUNTIF(LogBackground!$B$2:$B$1878,CONCATENATE($A48,F$2,2))</f>
        <v>0</v>
      </c>
      <c r="G48" s="208">
        <f>COUNTIF(LogBackground!$B$2:$B$1878,CONCATENATE($A48,G$2,2))</f>
        <v>0</v>
      </c>
      <c r="H48" s="209">
        <f>COUNTIF(LogBackground!$B$2:$B$1878,CONCATENATE($A48,H$2,2))</f>
        <v>0</v>
      </c>
      <c r="I48" s="210">
        <f t="shared" si="1"/>
        <v>0</v>
      </c>
      <c r="J48" s="211">
        <f>COUNTIF(LogBackground!$B$2:$B$1878,CONCATENATE($A48,J$2,3))</f>
        <v>0</v>
      </c>
      <c r="K48" s="212">
        <f>COUNTIF(LogBackground!$B$2:$B$1878,CONCATENATE($A48,K$2,3))</f>
        <v>0</v>
      </c>
      <c r="L48" s="213">
        <f>COUNTIF(LogBackground!$B$2:$B$1878,CONCATENATE($A48,L$2,3))</f>
        <v>0</v>
      </c>
      <c r="M48" s="214">
        <f t="shared" si="2"/>
        <v>0</v>
      </c>
      <c r="N48" s="203">
        <f>COUNTIF(LogBackground!$B$2:$B$1878,CONCATENATE($A48,N$2,4))</f>
        <v>0</v>
      </c>
      <c r="O48" s="204">
        <f>COUNTIF(LogBackground!$B$2:$B$1878,CONCATENATE($A48,O$2,4))</f>
        <v>0</v>
      </c>
      <c r="P48" s="205">
        <f>COUNTIF(LogBackground!$B$2:$B$1878,CONCATENATE($A48,P$2,4))</f>
        <v>0</v>
      </c>
      <c r="Q48" s="206">
        <f t="shared" si="3"/>
        <v>0</v>
      </c>
      <c r="R48" s="207">
        <f>COUNTIF(LogBackground!$B$2:$B$1878,CONCATENATE($A48,R$2,5))</f>
        <v>0</v>
      </c>
      <c r="S48" s="208">
        <f>COUNTIF(LogBackground!$B$2:$B$1878,CONCATENATE($A48,S$2,5))</f>
        <v>0</v>
      </c>
      <c r="T48" s="209">
        <f>COUNTIF(LogBackground!$B$2:$B$1878,CONCATENATE($A48,T$2,5))</f>
        <v>0</v>
      </c>
      <c r="U48" s="210">
        <f t="shared" si="4"/>
        <v>0</v>
      </c>
      <c r="V48" s="211">
        <f>COUNTIF(LogBackground!$B$2:$B$1878,CONCATENATE($A48,V$2,6))</f>
        <v>0</v>
      </c>
      <c r="W48" s="212">
        <f>COUNTIF(LogBackground!$B$2:$B$1878,CONCATENATE($A48,W$2,6))</f>
        <v>0</v>
      </c>
      <c r="X48" s="213">
        <f>COUNTIF(LogBackground!$B$2:$B$1878,CONCATENATE($A48,X$2,6))</f>
        <v>0</v>
      </c>
      <c r="Y48" s="214">
        <f t="shared" si="5"/>
        <v>0</v>
      </c>
      <c r="Z48" s="215">
        <f>COUNTIF(LogBackground!$B$2:$B$1878,CONCATENATE($A48,Z$2,7))</f>
        <v>0</v>
      </c>
      <c r="AA48" s="215">
        <f>COUNTIF(LogBackground!$B$2:$B$1878,CONCATENATE($A48,AA$2,7))</f>
        <v>0</v>
      </c>
      <c r="AB48" s="215">
        <f>COUNTIF(LogBackground!$B$2:$B$1878,CONCATENATE($A48,AB$2,7))</f>
        <v>0</v>
      </c>
      <c r="AC48" s="206">
        <f t="shared" si="12"/>
        <v>0</v>
      </c>
      <c r="AD48" s="207">
        <f>COUNTIF(LogBackground!$B$2:$B$1878,CONCATENATE($A48,AD$2,8))</f>
        <v>0</v>
      </c>
      <c r="AE48" s="208">
        <f>COUNTIF(LogBackground!$B$2:$B$1878,CONCATENATE($A48,AE$2,8))</f>
        <v>0</v>
      </c>
      <c r="AF48" s="209">
        <f>COUNTIF(LogBackground!$B$2:$B$1878,CONCATENATE($A48,AF$2,8))</f>
        <v>0</v>
      </c>
      <c r="AG48" s="210">
        <f t="shared" si="13"/>
        <v>0</v>
      </c>
      <c r="AH48" s="211">
        <f>COUNTIF(LogBackground!$B$2:$B$1878,CONCATENATE($A48,AH$2,9))</f>
        <v>0</v>
      </c>
      <c r="AI48" s="212">
        <f>COUNTIF(LogBackground!$B$2:$B$1878,CONCATENATE($A48,AI$2,9))</f>
        <v>0</v>
      </c>
      <c r="AJ48" s="213">
        <f>COUNTIF(LogBackground!$B$2:$B$1878,CONCATENATE($A48,AJ$2,9))</f>
        <v>0</v>
      </c>
      <c r="AK48" s="214">
        <f t="shared" si="14"/>
        <v>0</v>
      </c>
      <c r="AL48" s="203">
        <f>COUNTIF(LogBackground!$B$2:$B$1878,CONCATENATE($A48,AL$2,10))</f>
        <v>0</v>
      </c>
      <c r="AM48" s="204">
        <f>COUNTIF(LogBackground!$B$2:$B$1878,CONCATENATE($A48,AM$2,10))</f>
        <v>0</v>
      </c>
      <c r="AN48" s="205">
        <f>COUNTIF(LogBackground!$B$2:$B$1878,CONCATENATE($A48,AN$2,10))</f>
        <v>0</v>
      </c>
      <c r="AO48" s="206">
        <f t="shared" si="9"/>
        <v>0</v>
      </c>
      <c r="AP48" s="207">
        <f>COUNTIF(LogBackground!$B$2:$B$1878,CONCATENATE($A48,AP$2,11))</f>
        <v>0</v>
      </c>
      <c r="AQ48" s="208">
        <f>COUNTIF(LogBackground!$B$2:$B$1878,CONCATENATE($A48,AQ$2,11))</f>
        <v>0</v>
      </c>
      <c r="AR48" s="209">
        <f>COUNTIF(LogBackground!$B$2:$B$1878,CONCATENATE($A48,AR$2,11))</f>
        <v>0</v>
      </c>
      <c r="AS48" s="210">
        <f t="shared" si="16"/>
        <v>0</v>
      </c>
      <c r="AT48" s="211">
        <f>COUNTIF(LogBackground!$B$2:$B$1878,CONCATENATE($A48,AT$2,12))</f>
        <v>0</v>
      </c>
      <c r="AU48" s="212">
        <f>COUNTIF(LogBackground!$B$2:$B$1878,CONCATENATE($A48,AU$2,12))</f>
        <v>0</v>
      </c>
      <c r="AV48" s="213">
        <f>COUNTIF(LogBackground!$B$2:$B$1878,CONCATENATE($A48,AV$2,12))</f>
        <v>0</v>
      </c>
      <c r="AW48" s="214">
        <f t="shared" si="15"/>
        <v>0</v>
      </c>
    </row>
    <row r="49" spans="1:49" x14ac:dyDescent="0.3">
      <c r="A49" s="13" t="s">
        <v>109</v>
      </c>
      <c r="B49" s="203">
        <f>COUNTIF(LogBackground!$B$2:$B$1878,CONCATENATE($A49,B$2,1))</f>
        <v>0</v>
      </c>
      <c r="C49" s="204">
        <f>COUNTIF(LogBackground!$B$2:$B$1878,CONCATENATE($A49,C$2,1))</f>
        <v>0</v>
      </c>
      <c r="D49" s="205">
        <f>COUNTIF(LogBackground!$B$2:$B$1878,CONCATENATE($A49,D$2,1))</f>
        <v>0</v>
      </c>
      <c r="E49" s="206">
        <f t="shared" si="0"/>
        <v>0</v>
      </c>
      <c r="F49" s="207">
        <f>COUNTIF(LogBackground!$B$2:$B$1878,CONCATENATE($A49,F$2,2))</f>
        <v>0</v>
      </c>
      <c r="G49" s="208">
        <f>COUNTIF(LogBackground!$B$2:$B$1878,CONCATENATE($A49,G$2,2))</f>
        <v>0</v>
      </c>
      <c r="H49" s="209">
        <f>COUNTIF(LogBackground!$B$2:$B$1878,CONCATENATE($A49,H$2,2))</f>
        <v>0</v>
      </c>
      <c r="I49" s="210">
        <f t="shared" si="1"/>
        <v>0</v>
      </c>
      <c r="J49" s="211">
        <f>COUNTIF(LogBackground!$B$2:$B$1878,CONCATENATE($A49,J$2,3))</f>
        <v>0</v>
      </c>
      <c r="K49" s="212">
        <f>COUNTIF(LogBackground!$B$2:$B$1878,CONCATENATE($A49,K$2,3))</f>
        <v>0</v>
      </c>
      <c r="L49" s="213">
        <f>COUNTIF(LogBackground!$B$2:$B$1878,CONCATENATE($A49,L$2,3))</f>
        <v>0</v>
      </c>
      <c r="M49" s="214">
        <f t="shared" si="2"/>
        <v>0</v>
      </c>
      <c r="N49" s="203">
        <f>COUNTIF(LogBackground!$B$2:$B$1878,CONCATENATE($A49,N$2,4))</f>
        <v>0</v>
      </c>
      <c r="O49" s="204">
        <f>COUNTIF(LogBackground!$B$2:$B$1878,CONCATENATE($A49,O$2,4))</f>
        <v>0</v>
      </c>
      <c r="P49" s="205">
        <f>COUNTIF(LogBackground!$B$2:$B$1878,CONCATENATE($A49,P$2,4))</f>
        <v>0</v>
      </c>
      <c r="Q49" s="206">
        <f t="shared" si="3"/>
        <v>0</v>
      </c>
      <c r="R49" s="207">
        <f>COUNTIF(LogBackground!$B$2:$B$1878,CONCATENATE($A49,R$2,5))</f>
        <v>0</v>
      </c>
      <c r="S49" s="208">
        <f>COUNTIF(LogBackground!$B$2:$B$1878,CONCATENATE($A49,S$2,5))</f>
        <v>0</v>
      </c>
      <c r="T49" s="209">
        <f>COUNTIF(LogBackground!$B$2:$B$1878,CONCATENATE($A49,T$2,5))</f>
        <v>0</v>
      </c>
      <c r="U49" s="210">
        <f t="shared" si="4"/>
        <v>0</v>
      </c>
      <c r="V49" s="211">
        <f>COUNTIF(LogBackground!$B$2:$B$1878,CONCATENATE($A49,V$2,6))</f>
        <v>0</v>
      </c>
      <c r="W49" s="212">
        <f>COUNTIF(LogBackground!$B$2:$B$1878,CONCATENATE($A49,W$2,6))</f>
        <v>0</v>
      </c>
      <c r="X49" s="213">
        <f>COUNTIF(LogBackground!$B$2:$B$1878,CONCATENATE($A49,X$2,6))</f>
        <v>0</v>
      </c>
      <c r="Y49" s="214">
        <f t="shared" si="5"/>
        <v>0</v>
      </c>
      <c r="Z49" s="215">
        <f>COUNTIF(LogBackground!$B$2:$B$1878,CONCATENATE($A49,Z$2,7))</f>
        <v>0</v>
      </c>
      <c r="AA49" s="215">
        <f>COUNTIF(LogBackground!$B$2:$B$1878,CONCATENATE($A49,AA$2,7))</f>
        <v>0</v>
      </c>
      <c r="AB49" s="215">
        <f>COUNTIF(LogBackground!$B$2:$B$1878,CONCATENATE($A49,AB$2,7))</f>
        <v>0</v>
      </c>
      <c r="AC49" s="206">
        <f t="shared" si="12"/>
        <v>0</v>
      </c>
      <c r="AD49" s="207">
        <f>COUNTIF(LogBackground!$B$2:$B$1878,CONCATENATE($A49,AD$2,8))</f>
        <v>0</v>
      </c>
      <c r="AE49" s="208">
        <f>COUNTIF(LogBackground!$B$2:$B$1878,CONCATENATE($A49,AE$2,8))</f>
        <v>0</v>
      </c>
      <c r="AF49" s="209">
        <f>COUNTIF(LogBackground!$B$2:$B$1878,CONCATENATE($A49,AF$2,8))</f>
        <v>0</v>
      </c>
      <c r="AG49" s="210">
        <f t="shared" si="13"/>
        <v>0</v>
      </c>
      <c r="AH49" s="211">
        <f>COUNTIF(LogBackground!$B$2:$B$1878,CONCATENATE($A49,AH$2,9))</f>
        <v>0</v>
      </c>
      <c r="AI49" s="212">
        <f>COUNTIF(LogBackground!$B$2:$B$1878,CONCATENATE($A49,AI$2,9))</f>
        <v>0</v>
      </c>
      <c r="AJ49" s="213">
        <f>COUNTIF(LogBackground!$B$2:$B$1878,CONCATENATE($A49,AJ$2,9))</f>
        <v>0</v>
      </c>
      <c r="AK49" s="214">
        <f t="shared" si="14"/>
        <v>0</v>
      </c>
      <c r="AL49" s="203">
        <f>COUNTIF(LogBackground!$B$2:$B$1878,CONCATENATE($A49,AL$2,10))</f>
        <v>0</v>
      </c>
      <c r="AM49" s="204">
        <f>COUNTIF(LogBackground!$B$2:$B$1878,CONCATENATE($A49,AM$2,10))</f>
        <v>0</v>
      </c>
      <c r="AN49" s="205">
        <f>COUNTIF(LogBackground!$B$2:$B$1878,CONCATENATE($A49,AN$2,10))</f>
        <v>0</v>
      </c>
      <c r="AO49" s="206">
        <f t="shared" si="9"/>
        <v>0</v>
      </c>
      <c r="AP49" s="207">
        <f>COUNTIF(LogBackground!$B$2:$B$1878,CONCATENATE($A49,AP$2,11))</f>
        <v>0</v>
      </c>
      <c r="AQ49" s="208">
        <f>COUNTIF(LogBackground!$B$2:$B$1878,CONCATENATE($A49,AQ$2,11))</f>
        <v>0</v>
      </c>
      <c r="AR49" s="209">
        <f>COUNTIF(LogBackground!$B$2:$B$1878,CONCATENATE($A49,AR$2,11))</f>
        <v>0</v>
      </c>
      <c r="AS49" s="210">
        <f t="shared" si="16"/>
        <v>0</v>
      </c>
      <c r="AT49" s="211">
        <f>COUNTIF(LogBackground!$B$2:$B$1878,CONCATENATE($A49,AT$2,12))</f>
        <v>0</v>
      </c>
      <c r="AU49" s="212">
        <f>COUNTIF(LogBackground!$B$2:$B$1878,CONCATENATE($A49,AU$2,12))</f>
        <v>0</v>
      </c>
      <c r="AV49" s="213">
        <f>COUNTIF(LogBackground!$B$2:$B$1878,CONCATENATE($A49,AV$2,12))</f>
        <v>0</v>
      </c>
      <c r="AW49" s="214">
        <f t="shared" si="15"/>
        <v>0</v>
      </c>
    </row>
    <row r="50" spans="1:49" x14ac:dyDescent="0.3">
      <c r="A50" s="13" t="s">
        <v>109</v>
      </c>
      <c r="B50" s="203">
        <f>COUNTIF(LogBackground!$B$2:$B$1878,CONCATENATE($A50,B$2,1))</f>
        <v>0</v>
      </c>
      <c r="C50" s="204">
        <f>COUNTIF(LogBackground!$B$2:$B$1878,CONCATENATE($A50,C$2,1))</f>
        <v>0</v>
      </c>
      <c r="D50" s="205">
        <f>COUNTIF(LogBackground!$B$2:$B$1878,CONCATENATE($A50,D$2,1))</f>
        <v>0</v>
      </c>
      <c r="E50" s="206">
        <f t="shared" si="0"/>
        <v>0</v>
      </c>
      <c r="F50" s="207">
        <f>COUNTIF(LogBackground!$B$2:$B$1878,CONCATENATE($A50,F$2,2))</f>
        <v>0</v>
      </c>
      <c r="G50" s="208">
        <f>COUNTIF(LogBackground!$B$2:$B$1878,CONCATENATE($A50,G$2,2))</f>
        <v>0</v>
      </c>
      <c r="H50" s="209">
        <f>COUNTIF(LogBackground!$B$2:$B$1878,CONCATENATE($A50,H$2,2))</f>
        <v>0</v>
      </c>
      <c r="I50" s="210">
        <f t="shared" si="1"/>
        <v>0</v>
      </c>
      <c r="J50" s="211">
        <f>COUNTIF(LogBackground!$B$2:$B$1878,CONCATENATE($A50,J$2,3))</f>
        <v>0</v>
      </c>
      <c r="K50" s="212">
        <f>COUNTIF(LogBackground!$B$2:$B$1878,CONCATENATE($A50,K$2,3))</f>
        <v>0</v>
      </c>
      <c r="L50" s="213">
        <f>COUNTIF(LogBackground!$B$2:$B$1878,CONCATENATE($A50,L$2,3))</f>
        <v>0</v>
      </c>
      <c r="M50" s="214">
        <f t="shared" si="2"/>
        <v>0</v>
      </c>
      <c r="N50" s="203">
        <f>COUNTIF(LogBackground!$B$2:$B$1878,CONCATENATE($A50,N$2,4))</f>
        <v>0</v>
      </c>
      <c r="O50" s="204">
        <f>COUNTIF(LogBackground!$B$2:$B$1878,CONCATENATE($A50,O$2,4))</f>
        <v>0</v>
      </c>
      <c r="P50" s="205">
        <f>COUNTIF(LogBackground!$B$2:$B$1878,CONCATENATE($A50,P$2,4))</f>
        <v>0</v>
      </c>
      <c r="Q50" s="206">
        <f t="shared" si="3"/>
        <v>0</v>
      </c>
      <c r="R50" s="207">
        <f>COUNTIF(LogBackground!$B$2:$B$1878,CONCATENATE($A50,R$2,5))</f>
        <v>0</v>
      </c>
      <c r="S50" s="208">
        <f>COUNTIF(LogBackground!$B$2:$B$1878,CONCATENATE($A50,S$2,5))</f>
        <v>0</v>
      </c>
      <c r="T50" s="209">
        <f>COUNTIF(LogBackground!$B$2:$B$1878,CONCATENATE($A50,T$2,5))</f>
        <v>0</v>
      </c>
      <c r="U50" s="210">
        <f t="shared" si="4"/>
        <v>0</v>
      </c>
      <c r="V50" s="211">
        <f>COUNTIF(LogBackground!$B$2:$B$1878,CONCATENATE($A50,V$2,6))</f>
        <v>0</v>
      </c>
      <c r="W50" s="212">
        <f>COUNTIF(LogBackground!$B$2:$B$1878,CONCATENATE($A50,W$2,6))</f>
        <v>0</v>
      </c>
      <c r="X50" s="213">
        <f>COUNTIF(LogBackground!$B$2:$B$1878,CONCATENATE($A50,X$2,6))</f>
        <v>0</v>
      </c>
      <c r="Y50" s="214">
        <f t="shared" si="5"/>
        <v>0</v>
      </c>
      <c r="Z50" s="215">
        <f>COUNTIF(LogBackground!$B$2:$B$1878,CONCATENATE($A50,Z$2,7))</f>
        <v>0</v>
      </c>
      <c r="AA50" s="215">
        <f>COUNTIF(LogBackground!$B$2:$B$1878,CONCATENATE($A50,AA$2,7))</f>
        <v>0</v>
      </c>
      <c r="AB50" s="215">
        <f>COUNTIF(LogBackground!$B$2:$B$1878,CONCATENATE($A50,AB$2,7))</f>
        <v>0</v>
      </c>
      <c r="AC50" s="206">
        <f t="shared" si="12"/>
        <v>0</v>
      </c>
      <c r="AD50" s="207">
        <f>COUNTIF(LogBackground!$B$2:$B$1878,CONCATENATE($A50,AD$2,8))</f>
        <v>0</v>
      </c>
      <c r="AE50" s="208">
        <f>COUNTIF(LogBackground!$B$2:$B$1878,CONCATENATE($A50,AE$2,8))</f>
        <v>0</v>
      </c>
      <c r="AF50" s="209">
        <f>COUNTIF(LogBackground!$B$2:$B$1878,CONCATENATE($A50,AF$2,8))</f>
        <v>0</v>
      </c>
      <c r="AG50" s="210">
        <f t="shared" si="13"/>
        <v>0</v>
      </c>
      <c r="AH50" s="211">
        <f>COUNTIF(LogBackground!$B$2:$B$1878,CONCATENATE($A50,AH$2,9))</f>
        <v>0</v>
      </c>
      <c r="AI50" s="212">
        <f>COUNTIF(LogBackground!$B$2:$B$1878,CONCATENATE($A50,AI$2,9))</f>
        <v>0</v>
      </c>
      <c r="AJ50" s="213">
        <f>COUNTIF(LogBackground!$B$2:$B$1878,CONCATENATE($A50,AJ$2,9))</f>
        <v>0</v>
      </c>
      <c r="AK50" s="214">
        <f t="shared" si="14"/>
        <v>0</v>
      </c>
      <c r="AL50" s="203">
        <f>COUNTIF(LogBackground!$B$2:$B$1878,CONCATENATE($A50,AL$2,10))</f>
        <v>0</v>
      </c>
      <c r="AM50" s="204">
        <f>COUNTIF(LogBackground!$B$2:$B$1878,CONCATENATE($A50,AM$2,10))</f>
        <v>0</v>
      </c>
      <c r="AN50" s="205">
        <f>COUNTIF(LogBackground!$B$2:$B$1878,CONCATENATE($A50,AN$2,10))</f>
        <v>0</v>
      </c>
      <c r="AO50" s="206">
        <f t="shared" si="9"/>
        <v>0</v>
      </c>
      <c r="AP50" s="207">
        <f>COUNTIF(LogBackground!$B$2:$B$1878,CONCATENATE($A50,AP$2,11))</f>
        <v>0</v>
      </c>
      <c r="AQ50" s="208">
        <f>COUNTIF(LogBackground!$B$2:$B$1878,CONCATENATE($A50,AQ$2,11))</f>
        <v>0</v>
      </c>
      <c r="AR50" s="209">
        <f>COUNTIF(LogBackground!$B$2:$B$1878,CONCATENATE($A50,AR$2,11))</f>
        <v>0</v>
      </c>
      <c r="AS50" s="210">
        <f t="shared" si="16"/>
        <v>0</v>
      </c>
      <c r="AT50" s="211">
        <f>COUNTIF(LogBackground!$B$2:$B$1878,CONCATENATE($A50,AT$2,12))</f>
        <v>0</v>
      </c>
      <c r="AU50" s="212">
        <f>COUNTIF(LogBackground!$B$2:$B$1878,CONCATENATE($A50,AU$2,12))</f>
        <v>0</v>
      </c>
      <c r="AV50" s="213">
        <f>COUNTIF(LogBackground!$B$2:$B$1878,CONCATENATE($A50,AV$2,12))</f>
        <v>0</v>
      </c>
      <c r="AW50" s="214">
        <f t="shared" si="15"/>
        <v>0</v>
      </c>
    </row>
  </sheetData>
  <sheetProtection sheet="1" objects="1" scenarios="1"/>
  <mergeCells count="12">
    <mergeCell ref="B1:E1"/>
    <mergeCell ref="F1:I1"/>
    <mergeCell ref="AD1:AG1"/>
    <mergeCell ref="AH1:AK1"/>
    <mergeCell ref="AL1:AO1"/>
    <mergeCell ref="AP1:AS1"/>
    <mergeCell ref="AT1:AW1"/>
    <mergeCell ref="J1:M1"/>
    <mergeCell ref="N1:Q1"/>
    <mergeCell ref="R1:U1"/>
    <mergeCell ref="V1:Y1"/>
    <mergeCell ref="Z1:AC1"/>
  </mergeCells>
  <phoneticPr fontId="14"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CB2C5-3B6C-413A-B66D-59DEAA80C4AC}">
  <sheetPr>
    <tabColor rgb="FF00B0F0"/>
  </sheetPr>
  <dimension ref="A1:X50"/>
  <sheetViews>
    <sheetView zoomScale="120" zoomScaleNormal="120" workbookViewId="0">
      <selection activeCell="H5" sqref="H5"/>
    </sheetView>
  </sheetViews>
  <sheetFormatPr defaultRowHeight="14.4" x14ac:dyDescent="0.3"/>
  <cols>
    <col min="1" max="1" width="25.88671875" style="12" customWidth="1"/>
    <col min="2" max="2" width="8.6640625" style="185"/>
    <col min="3" max="3" width="8.6640625" style="183"/>
    <col min="4" max="4" width="8.6640625" style="189"/>
    <col min="5" max="5" width="8.6640625" style="187"/>
    <col min="6" max="6" width="8.6640625" style="58"/>
    <col min="7" max="7" width="8.6640625" style="59"/>
    <col min="8" max="8" width="8.6640625" style="60"/>
    <col min="9" max="9" width="8.6640625" style="49"/>
    <col min="10" max="10" width="8.6640625" style="61"/>
    <col min="11" max="11" width="8.6640625" style="62"/>
    <col min="12" max="12" width="8.6640625" style="63"/>
    <col min="13" max="13" width="8.6640625" style="50"/>
    <col min="14" max="14" width="8.6640625" style="158"/>
    <col min="15" max="15" width="8.6640625" style="156"/>
    <col min="16" max="16" width="8.6640625" style="154"/>
    <col min="17" max="17" width="8.6640625" style="152"/>
    <col min="20" max="24" width="8.6640625"/>
  </cols>
  <sheetData>
    <row r="1" spans="1:24" ht="15.6" x14ac:dyDescent="0.3">
      <c r="A1" s="144" t="str">
        <f>'Monthly Risk Tracker'!A1</f>
        <v xml:space="preserve">YEAR: 2023             </v>
      </c>
      <c r="B1" s="250" t="s">
        <v>110</v>
      </c>
      <c r="C1" s="250"/>
      <c r="D1" s="250"/>
      <c r="E1" s="186"/>
      <c r="F1" s="251" t="s">
        <v>111</v>
      </c>
      <c r="G1" s="251"/>
      <c r="H1" s="251"/>
      <c r="I1" s="47"/>
      <c r="J1" s="252" t="s">
        <v>112</v>
      </c>
      <c r="K1" s="252"/>
      <c r="L1" s="252"/>
      <c r="M1" s="48"/>
      <c r="N1" s="253" t="s">
        <v>113</v>
      </c>
      <c r="O1" s="253"/>
      <c r="P1" s="253"/>
      <c r="Q1" s="151"/>
      <c r="R1" s="248" t="s">
        <v>114</v>
      </c>
      <c r="S1" s="249"/>
    </row>
    <row r="2" spans="1:24" ht="49.95" customHeight="1" thickBot="1" x14ac:dyDescent="0.4">
      <c r="A2" s="27" t="s">
        <v>115</v>
      </c>
      <c r="B2" s="184" t="s">
        <v>116</v>
      </c>
      <c r="C2" s="182" t="s">
        <v>117</v>
      </c>
      <c r="D2" s="188" t="s">
        <v>118</v>
      </c>
      <c r="E2" s="186" t="s">
        <v>119</v>
      </c>
      <c r="F2" s="52" t="s">
        <v>120</v>
      </c>
      <c r="G2" s="53" t="s">
        <v>121</v>
      </c>
      <c r="H2" s="54" t="s">
        <v>122</v>
      </c>
      <c r="I2" s="47" t="s">
        <v>123</v>
      </c>
      <c r="J2" s="55" t="s">
        <v>124</v>
      </c>
      <c r="K2" s="56" t="s">
        <v>125</v>
      </c>
      <c r="L2" s="57" t="s">
        <v>126</v>
      </c>
      <c r="M2" s="48" t="s">
        <v>127</v>
      </c>
      <c r="N2" s="157" t="s">
        <v>128</v>
      </c>
      <c r="O2" s="155" t="s">
        <v>129</v>
      </c>
      <c r="P2" s="153" t="s">
        <v>130</v>
      </c>
      <c r="Q2" s="151" t="s">
        <v>131</v>
      </c>
      <c r="R2" s="248"/>
      <c r="S2" s="249"/>
      <c r="T2" s="44"/>
      <c r="U2" s="44"/>
      <c r="V2" s="43"/>
      <c r="W2" s="43"/>
      <c r="X2" s="43"/>
    </row>
    <row r="3" spans="1:24" ht="15.45" customHeight="1" x14ac:dyDescent="0.35">
      <c r="A3" s="30" t="s">
        <v>96</v>
      </c>
      <c r="B3" s="148"/>
      <c r="C3" s="183">
        <f>SUM('Monthly Risk Tracker'!C3,'Monthly Risk Tracker'!G3,'Monthly Risk Tracker'!K3)</f>
        <v>0</v>
      </c>
      <c r="D3" s="189">
        <f>SUM('Monthly Risk Tracker'!D3,'Monthly Risk Tracker'!H3,'Monthly Risk Tracker'!L3)</f>
        <v>0</v>
      </c>
      <c r="E3" s="187">
        <f t="shared" ref="E3:E50" si="0">SUM(B3:D3)</f>
        <v>0</v>
      </c>
      <c r="F3" s="148"/>
      <c r="G3" s="59">
        <f>SUM('Monthly Risk Tracker'!O3,'Monthly Risk Tracker'!S3,'Monthly Risk Tracker'!W3)</f>
        <v>0</v>
      </c>
      <c r="H3" s="60">
        <f>SUM('Monthly Risk Tracker'!P3,'Monthly Risk Tracker'!T3,'Monthly Risk Tracker'!X3)</f>
        <v>0</v>
      </c>
      <c r="I3" s="49">
        <f t="shared" ref="I3:I50" si="1">SUM(F3:H3)</f>
        <v>0</v>
      </c>
      <c r="J3" s="148"/>
      <c r="K3" s="62">
        <f>SUM('Monthly Risk Tracker'!AA3,'Monthly Risk Tracker'!AE3,'Monthly Risk Tracker'!AI3)</f>
        <v>0</v>
      </c>
      <c r="L3" s="63">
        <f>SUM('Monthly Risk Tracker'!AB3,'Monthly Risk Tracker'!AF3,'Monthly Risk Tracker'!AJ3)</f>
        <v>0</v>
      </c>
      <c r="M3" s="50">
        <f t="shared" ref="M3:M50" si="2">SUM(J3:L3)</f>
        <v>0</v>
      </c>
      <c r="N3" s="148"/>
      <c r="O3" s="156">
        <f>SUM('Monthly Risk Tracker'!AM3,'Monthly Risk Tracker'!AQ3,'Monthly Risk Tracker'!AU3)</f>
        <v>0</v>
      </c>
      <c r="P3" s="154">
        <f>SUM('Monthly Risk Tracker'!AN3,'Monthly Risk Tracker'!AR3,'Monthly Risk Tracker'!AV3)</f>
        <v>0</v>
      </c>
      <c r="Q3" s="152">
        <f t="shared" ref="Q3:Q50" si="3">SUM(N3:P3)</f>
        <v>0</v>
      </c>
      <c r="R3" s="248"/>
      <c r="S3" s="249"/>
      <c r="T3" s="44"/>
      <c r="U3" s="44"/>
      <c r="V3" s="43"/>
      <c r="W3" s="43"/>
      <c r="X3" s="43"/>
    </row>
    <row r="4" spans="1:24" ht="15.45" customHeight="1" x14ac:dyDescent="0.35">
      <c r="A4" s="31" t="s">
        <v>97</v>
      </c>
      <c r="B4" s="148"/>
      <c r="C4" s="183">
        <f>SUM('Monthly Risk Tracker'!C4,'Monthly Risk Tracker'!G4,'Monthly Risk Tracker'!K4)</f>
        <v>0</v>
      </c>
      <c r="D4" s="189">
        <f>SUM('Monthly Risk Tracker'!D4,'Monthly Risk Tracker'!H4,'Monthly Risk Tracker'!L4)</f>
        <v>0</v>
      </c>
      <c r="E4" s="187">
        <f t="shared" si="0"/>
        <v>0</v>
      </c>
      <c r="F4" s="148"/>
      <c r="G4" s="59">
        <f>SUM('Monthly Risk Tracker'!O4,'Monthly Risk Tracker'!S4,'Monthly Risk Tracker'!W4)</f>
        <v>0</v>
      </c>
      <c r="H4" s="60">
        <f>SUM('Monthly Risk Tracker'!P4,'Monthly Risk Tracker'!T4,'Monthly Risk Tracker'!X4)</f>
        <v>0</v>
      </c>
      <c r="I4" s="49">
        <f t="shared" si="1"/>
        <v>0</v>
      </c>
      <c r="J4" s="148"/>
      <c r="K4" s="62">
        <f>SUM('Monthly Risk Tracker'!AA4,'Monthly Risk Tracker'!AE4,'Monthly Risk Tracker'!AI4)</f>
        <v>0</v>
      </c>
      <c r="L4" s="63">
        <f>SUM('Monthly Risk Tracker'!AB4,'Monthly Risk Tracker'!AF4,'Monthly Risk Tracker'!AJ4)</f>
        <v>0</v>
      </c>
      <c r="M4" s="50">
        <f t="shared" si="2"/>
        <v>0</v>
      </c>
      <c r="N4" s="148"/>
      <c r="O4" s="156">
        <f>SUM('Monthly Risk Tracker'!AM4,'Monthly Risk Tracker'!AQ4,'Monthly Risk Tracker'!AU4)</f>
        <v>0</v>
      </c>
      <c r="P4" s="154">
        <f>SUM('Monthly Risk Tracker'!AN4,'Monthly Risk Tracker'!AR4,'Monthly Risk Tracker'!AV4)</f>
        <v>0</v>
      </c>
      <c r="Q4" s="152">
        <f t="shared" si="3"/>
        <v>0</v>
      </c>
      <c r="R4" s="248"/>
      <c r="S4" s="249"/>
      <c r="T4" s="44"/>
      <c r="U4" s="44"/>
      <c r="V4" s="43"/>
      <c r="W4" s="43"/>
      <c r="X4" s="43"/>
    </row>
    <row r="5" spans="1:24" ht="15.45" customHeight="1" x14ac:dyDescent="0.35">
      <c r="A5" s="32" t="s">
        <v>98</v>
      </c>
      <c r="B5" s="185">
        <f>SUM('Monthly Risk Tracker'!B5,'Monthly Risk Tracker'!F5,'Monthly Risk Tracker'!J5)</f>
        <v>0</v>
      </c>
      <c r="C5" s="183">
        <f>SUM('Monthly Risk Tracker'!C5,'Monthly Risk Tracker'!G5,'Monthly Risk Tracker'!K5)</f>
        <v>0</v>
      </c>
      <c r="D5" s="189">
        <f>SUM('Monthly Risk Tracker'!D5,'Monthly Risk Tracker'!H5,'Monthly Risk Tracker'!L5)</f>
        <v>0</v>
      </c>
      <c r="E5" s="187">
        <f t="shared" si="0"/>
        <v>0</v>
      </c>
      <c r="F5" s="58">
        <f>SUM('Monthly Risk Tracker'!N5,'Monthly Risk Tracker'!R5,'Monthly Risk Tracker'!V5)</f>
        <v>0</v>
      </c>
      <c r="G5" s="59">
        <f>SUM('Monthly Risk Tracker'!O5,'Monthly Risk Tracker'!S5,'Monthly Risk Tracker'!W5)</f>
        <v>0</v>
      </c>
      <c r="H5" s="60">
        <f>SUM('Monthly Risk Tracker'!P5,'Monthly Risk Tracker'!T5,'Monthly Risk Tracker'!X5)</f>
        <v>0</v>
      </c>
      <c r="I5" s="49">
        <f t="shared" si="1"/>
        <v>0</v>
      </c>
      <c r="J5" s="61">
        <f>SUM('Monthly Risk Tracker'!Z5,'Monthly Risk Tracker'!AD5,'Monthly Risk Tracker'!AH5)</f>
        <v>0</v>
      </c>
      <c r="K5" s="62">
        <f>SUM('Monthly Risk Tracker'!AA5,'Monthly Risk Tracker'!AE5,'Monthly Risk Tracker'!AI5)</f>
        <v>0</v>
      </c>
      <c r="L5" s="63">
        <f>SUM('Monthly Risk Tracker'!AB5,'Monthly Risk Tracker'!AF5,'Monthly Risk Tracker'!AJ5)</f>
        <v>0</v>
      </c>
      <c r="M5" s="50">
        <f t="shared" si="2"/>
        <v>0</v>
      </c>
      <c r="N5" s="158">
        <f>SUM('Monthly Risk Tracker'!AL5,'Monthly Risk Tracker'!AP5,'Monthly Risk Tracker'!AT5)</f>
        <v>0</v>
      </c>
      <c r="O5" s="156">
        <f>SUM('Monthly Risk Tracker'!AM5,'Monthly Risk Tracker'!AQ5,'Monthly Risk Tracker'!AU5)</f>
        <v>0</v>
      </c>
      <c r="P5" s="154">
        <f>SUM('Monthly Risk Tracker'!AN5,'Monthly Risk Tracker'!AR5,'Monthly Risk Tracker'!AV5)</f>
        <v>0</v>
      </c>
      <c r="Q5" s="152">
        <f t="shared" si="3"/>
        <v>0</v>
      </c>
      <c r="R5" s="248"/>
      <c r="S5" s="249"/>
      <c r="T5" s="44"/>
      <c r="U5" s="44"/>
    </row>
    <row r="6" spans="1:24" ht="28.8" x14ac:dyDescent="0.35">
      <c r="A6" s="31" t="s">
        <v>99</v>
      </c>
      <c r="B6" s="148"/>
      <c r="C6" s="183">
        <f>SUM('Monthly Risk Tracker'!C6,'Monthly Risk Tracker'!G6,'Monthly Risk Tracker'!K6)</f>
        <v>0</v>
      </c>
      <c r="D6" s="189">
        <f>SUM('Monthly Risk Tracker'!D6,'Monthly Risk Tracker'!H6,'Monthly Risk Tracker'!L6)</f>
        <v>0</v>
      </c>
      <c r="E6" s="187">
        <f t="shared" si="0"/>
        <v>0</v>
      </c>
      <c r="F6" s="148"/>
      <c r="G6" s="59">
        <f>SUM('Monthly Risk Tracker'!O6,'Monthly Risk Tracker'!S6,'Monthly Risk Tracker'!W6)</f>
        <v>0</v>
      </c>
      <c r="H6" s="60">
        <f>SUM('Monthly Risk Tracker'!P6,'Monthly Risk Tracker'!T6,'Monthly Risk Tracker'!X6)</f>
        <v>0</v>
      </c>
      <c r="I6" s="49">
        <f t="shared" si="1"/>
        <v>0</v>
      </c>
      <c r="J6" s="148"/>
      <c r="K6" s="62">
        <f>SUM('Monthly Risk Tracker'!AA6,'Monthly Risk Tracker'!AE6,'Monthly Risk Tracker'!AI6)</f>
        <v>0</v>
      </c>
      <c r="L6" s="63">
        <f>SUM('Monthly Risk Tracker'!AB6,'Monthly Risk Tracker'!AF6,'Monthly Risk Tracker'!AJ6)</f>
        <v>0</v>
      </c>
      <c r="M6" s="50">
        <f t="shared" si="2"/>
        <v>0</v>
      </c>
      <c r="N6" s="148"/>
      <c r="O6" s="156">
        <f>SUM('Monthly Risk Tracker'!AM6,'Monthly Risk Tracker'!AQ6,'Monthly Risk Tracker'!AU6)</f>
        <v>0</v>
      </c>
      <c r="P6" s="154">
        <f>SUM('Monthly Risk Tracker'!AN6,'Monthly Risk Tracker'!AR6,'Monthly Risk Tracker'!AV6)</f>
        <v>0</v>
      </c>
      <c r="Q6" s="152">
        <f t="shared" si="3"/>
        <v>0</v>
      </c>
      <c r="R6" s="248"/>
      <c r="S6" s="249"/>
      <c r="T6" s="44"/>
      <c r="U6" s="44"/>
    </row>
    <row r="7" spans="1:24" x14ac:dyDescent="0.3">
      <c r="A7" s="31" t="s">
        <v>100</v>
      </c>
      <c r="B7" s="185">
        <f>SUM('Monthly Risk Tracker'!B7,'Monthly Risk Tracker'!F7,'Monthly Risk Tracker'!J7)</f>
        <v>0</v>
      </c>
      <c r="C7" s="183">
        <f>SUM('Monthly Risk Tracker'!C7,'Monthly Risk Tracker'!G7,'Monthly Risk Tracker'!K7)</f>
        <v>0</v>
      </c>
      <c r="D7" s="189">
        <f>SUM('Monthly Risk Tracker'!D7,'Monthly Risk Tracker'!H7,'Monthly Risk Tracker'!L7)</f>
        <v>0</v>
      </c>
      <c r="E7" s="187">
        <f t="shared" si="0"/>
        <v>0</v>
      </c>
      <c r="F7" s="58">
        <f>SUM('Monthly Risk Tracker'!N7,'Monthly Risk Tracker'!R7,'Monthly Risk Tracker'!V7)</f>
        <v>0</v>
      </c>
      <c r="G7" s="59">
        <f>SUM('Monthly Risk Tracker'!O7,'Monthly Risk Tracker'!S7,'Monthly Risk Tracker'!W7)</f>
        <v>0</v>
      </c>
      <c r="H7" s="60">
        <f>SUM('Monthly Risk Tracker'!P7,'Monthly Risk Tracker'!T7,'Monthly Risk Tracker'!X7)</f>
        <v>0</v>
      </c>
      <c r="I7" s="49">
        <f t="shared" si="1"/>
        <v>0</v>
      </c>
      <c r="J7" s="61">
        <f>SUM('Monthly Risk Tracker'!Z7,'Monthly Risk Tracker'!AD7,'Monthly Risk Tracker'!AH7)</f>
        <v>0</v>
      </c>
      <c r="K7" s="62">
        <f>SUM('Monthly Risk Tracker'!AA7,'Monthly Risk Tracker'!AE7,'Monthly Risk Tracker'!AI7)</f>
        <v>0</v>
      </c>
      <c r="L7" s="63">
        <f>SUM('Monthly Risk Tracker'!AB7,'Monthly Risk Tracker'!AF7,'Monthly Risk Tracker'!AJ7)</f>
        <v>0</v>
      </c>
      <c r="M7" s="50">
        <f t="shared" si="2"/>
        <v>0</v>
      </c>
      <c r="N7" s="158">
        <f>SUM('Monthly Risk Tracker'!AL7,'Monthly Risk Tracker'!AP7,'Monthly Risk Tracker'!AT7)</f>
        <v>0</v>
      </c>
      <c r="O7" s="156">
        <f>SUM('Monthly Risk Tracker'!AM7,'Monthly Risk Tracker'!AQ7,'Monthly Risk Tracker'!AU7)</f>
        <v>0</v>
      </c>
      <c r="P7" s="154">
        <f>SUM('Monthly Risk Tracker'!AN7,'Monthly Risk Tracker'!AR7,'Monthly Risk Tracker'!AV7)</f>
        <v>0</v>
      </c>
      <c r="Q7" s="152">
        <f t="shared" si="3"/>
        <v>0</v>
      </c>
    </row>
    <row r="8" spans="1:24" x14ac:dyDescent="0.3">
      <c r="A8" s="32" t="s">
        <v>101</v>
      </c>
      <c r="B8" s="185">
        <f>SUM('Monthly Risk Tracker'!B8,'Monthly Risk Tracker'!F8,'Monthly Risk Tracker'!J8)</f>
        <v>0</v>
      </c>
      <c r="C8" s="183">
        <f>SUM('Monthly Risk Tracker'!C8,'Monthly Risk Tracker'!G8,'Monthly Risk Tracker'!K8)</f>
        <v>0</v>
      </c>
      <c r="D8" s="189">
        <f>SUM('Monthly Risk Tracker'!D8,'Monthly Risk Tracker'!H8,'Monthly Risk Tracker'!L8)</f>
        <v>0</v>
      </c>
      <c r="E8" s="187">
        <f t="shared" si="0"/>
        <v>0</v>
      </c>
      <c r="F8" s="58">
        <f>SUM('Monthly Risk Tracker'!N8,'Monthly Risk Tracker'!R8,'Monthly Risk Tracker'!V8)</f>
        <v>0</v>
      </c>
      <c r="G8" s="59">
        <f>SUM('Monthly Risk Tracker'!O8,'Monthly Risk Tracker'!S8,'Monthly Risk Tracker'!W8)</f>
        <v>0</v>
      </c>
      <c r="H8" s="60">
        <f>SUM('Monthly Risk Tracker'!P8,'Monthly Risk Tracker'!T8,'Monthly Risk Tracker'!X8)</f>
        <v>0</v>
      </c>
      <c r="I8" s="49">
        <f t="shared" si="1"/>
        <v>0</v>
      </c>
      <c r="J8" s="61">
        <f>SUM('Monthly Risk Tracker'!Z8,'Monthly Risk Tracker'!AD8,'Monthly Risk Tracker'!AH8)</f>
        <v>0</v>
      </c>
      <c r="K8" s="62">
        <f>SUM('Monthly Risk Tracker'!AA8,'Monthly Risk Tracker'!AE8,'Monthly Risk Tracker'!AI8)</f>
        <v>0</v>
      </c>
      <c r="L8" s="63">
        <f>SUM('Monthly Risk Tracker'!AB8,'Monthly Risk Tracker'!AF8,'Monthly Risk Tracker'!AJ8)</f>
        <v>0</v>
      </c>
      <c r="M8" s="50">
        <f t="shared" si="2"/>
        <v>0</v>
      </c>
      <c r="N8" s="158">
        <f>SUM('Monthly Risk Tracker'!AL8,'Monthly Risk Tracker'!AP8,'Monthly Risk Tracker'!AT8)</f>
        <v>0</v>
      </c>
      <c r="O8" s="156">
        <f>SUM('Monthly Risk Tracker'!AM8,'Monthly Risk Tracker'!AQ8,'Monthly Risk Tracker'!AU8)</f>
        <v>0</v>
      </c>
      <c r="P8" s="154">
        <f>SUM('Monthly Risk Tracker'!AN8,'Monthly Risk Tracker'!AR8,'Monthly Risk Tracker'!AV8)</f>
        <v>0</v>
      </c>
      <c r="Q8" s="152">
        <f t="shared" si="3"/>
        <v>0</v>
      </c>
    </row>
    <row r="9" spans="1:24" x14ac:dyDescent="0.3">
      <c r="A9" s="32" t="s">
        <v>102</v>
      </c>
      <c r="B9" s="185">
        <f>SUM('Monthly Risk Tracker'!B9,'Monthly Risk Tracker'!F9,'Monthly Risk Tracker'!J9)</f>
        <v>0</v>
      </c>
      <c r="C9" s="183">
        <f>SUM('Monthly Risk Tracker'!C9,'Monthly Risk Tracker'!G9,'Monthly Risk Tracker'!K9)</f>
        <v>0</v>
      </c>
      <c r="D9" s="189">
        <f>SUM('Monthly Risk Tracker'!D9,'Monthly Risk Tracker'!H9,'Monthly Risk Tracker'!L9)</f>
        <v>0</v>
      </c>
      <c r="E9" s="187">
        <f t="shared" si="0"/>
        <v>0</v>
      </c>
      <c r="F9" s="58">
        <f>SUM('Monthly Risk Tracker'!N9,'Monthly Risk Tracker'!R9,'Monthly Risk Tracker'!V9)</f>
        <v>0</v>
      </c>
      <c r="G9" s="59">
        <f>SUM('Monthly Risk Tracker'!O9,'Monthly Risk Tracker'!S9,'Monthly Risk Tracker'!W9)</f>
        <v>0</v>
      </c>
      <c r="H9" s="60">
        <f>SUM('Monthly Risk Tracker'!P9,'Monthly Risk Tracker'!T9,'Monthly Risk Tracker'!X9)</f>
        <v>0</v>
      </c>
      <c r="I9" s="49">
        <f t="shared" si="1"/>
        <v>0</v>
      </c>
      <c r="J9" s="61">
        <f>SUM('Monthly Risk Tracker'!Z9,'Monthly Risk Tracker'!AD9,'Monthly Risk Tracker'!AH9)</f>
        <v>0</v>
      </c>
      <c r="K9" s="62">
        <f>SUM('Monthly Risk Tracker'!AA9,'Monthly Risk Tracker'!AE9,'Monthly Risk Tracker'!AI9)</f>
        <v>0</v>
      </c>
      <c r="L9" s="63">
        <f>SUM('Monthly Risk Tracker'!AB9,'Monthly Risk Tracker'!AF9,'Monthly Risk Tracker'!AJ9)</f>
        <v>0</v>
      </c>
      <c r="M9" s="50">
        <f t="shared" si="2"/>
        <v>0</v>
      </c>
      <c r="N9" s="158">
        <f>SUM('Monthly Risk Tracker'!AL9,'Monthly Risk Tracker'!AP9,'Monthly Risk Tracker'!AT9)</f>
        <v>0</v>
      </c>
      <c r="O9" s="156">
        <f>SUM('Monthly Risk Tracker'!AM9,'Monthly Risk Tracker'!AQ9,'Monthly Risk Tracker'!AU9)</f>
        <v>0</v>
      </c>
      <c r="P9" s="154">
        <f>SUM('Monthly Risk Tracker'!AN9,'Monthly Risk Tracker'!AR9,'Monthly Risk Tracker'!AV9)</f>
        <v>0</v>
      </c>
      <c r="Q9" s="152">
        <f t="shared" si="3"/>
        <v>0</v>
      </c>
    </row>
    <row r="10" spans="1:24" x14ac:dyDescent="0.3">
      <c r="A10" s="32" t="s">
        <v>103</v>
      </c>
      <c r="B10" s="185">
        <f>SUM('Monthly Risk Tracker'!B10,'Monthly Risk Tracker'!F10,'Monthly Risk Tracker'!J10)</f>
        <v>0</v>
      </c>
      <c r="C10" s="183">
        <f>SUM('Monthly Risk Tracker'!C10,'Monthly Risk Tracker'!G10,'Monthly Risk Tracker'!K10)</f>
        <v>0</v>
      </c>
      <c r="D10" s="189">
        <f>SUM('Monthly Risk Tracker'!D10,'Monthly Risk Tracker'!H10,'Monthly Risk Tracker'!L10)</f>
        <v>0</v>
      </c>
      <c r="E10" s="187">
        <f t="shared" si="0"/>
        <v>0</v>
      </c>
      <c r="F10" s="58">
        <f>SUM('Monthly Risk Tracker'!N10,'Monthly Risk Tracker'!R10,'Monthly Risk Tracker'!V10)</f>
        <v>0</v>
      </c>
      <c r="G10" s="59">
        <f>SUM('Monthly Risk Tracker'!O10,'Monthly Risk Tracker'!S10,'Monthly Risk Tracker'!W10)</f>
        <v>0</v>
      </c>
      <c r="H10" s="60">
        <f>SUM('Monthly Risk Tracker'!P10,'Monthly Risk Tracker'!T10,'Monthly Risk Tracker'!X10)</f>
        <v>0</v>
      </c>
      <c r="I10" s="49">
        <f t="shared" si="1"/>
        <v>0</v>
      </c>
      <c r="J10" s="61">
        <f>SUM('Monthly Risk Tracker'!Z10,'Monthly Risk Tracker'!AD10,'Monthly Risk Tracker'!AH10)</f>
        <v>0</v>
      </c>
      <c r="K10" s="62">
        <f>SUM('Monthly Risk Tracker'!AA10,'Monthly Risk Tracker'!AE10,'Monthly Risk Tracker'!AI10)</f>
        <v>0</v>
      </c>
      <c r="L10" s="63">
        <f>SUM('Monthly Risk Tracker'!AB10,'Monthly Risk Tracker'!AF10,'Monthly Risk Tracker'!AJ10)</f>
        <v>0</v>
      </c>
      <c r="M10" s="50">
        <f t="shared" si="2"/>
        <v>0</v>
      </c>
      <c r="N10" s="158">
        <f>SUM('Monthly Risk Tracker'!AL10,'Monthly Risk Tracker'!AP10,'Monthly Risk Tracker'!AT10)</f>
        <v>0</v>
      </c>
      <c r="O10" s="156">
        <f>SUM('Monthly Risk Tracker'!AM10,'Monthly Risk Tracker'!AQ10,'Monthly Risk Tracker'!AU10)</f>
        <v>0</v>
      </c>
      <c r="P10" s="154">
        <f>SUM('Monthly Risk Tracker'!AN10,'Monthly Risk Tracker'!AR10,'Monthly Risk Tracker'!AV10)</f>
        <v>0</v>
      </c>
      <c r="Q10" s="152">
        <f t="shared" si="3"/>
        <v>0</v>
      </c>
    </row>
    <row r="11" spans="1:24" ht="15" thickBot="1" x14ac:dyDescent="0.35">
      <c r="A11" s="33" t="s">
        <v>104</v>
      </c>
      <c r="B11" s="185">
        <f>SUM('Monthly Risk Tracker'!B11,'Monthly Risk Tracker'!F11,'Monthly Risk Tracker'!J11)</f>
        <v>0</v>
      </c>
      <c r="C11" s="183">
        <f>SUM('Monthly Risk Tracker'!C11,'Monthly Risk Tracker'!G11,'Monthly Risk Tracker'!K11)</f>
        <v>0</v>
      </c>
      <c r="D11" s="189">
        <f>SUM('Monthly Risk Tracker'!D11,'Monthly Risk Tracker'!H11,'Monthly Risk Tracker'!L11)</f>
        <v>0</v>
      </c>
      <c r="E11" s="187">
        <f t="shared" si="0"/>
        <v>0</v>
      </c>
      <c r="F11" s="58">
        <f>SUM('Monthly Risk Tracker'!N11,'Monthly Risk Tracker'!R11,'Monthly Risk Tracker'!V11)</f>
        <v>0</v>
      </c>
      <c r="G11" s="59">
        <f>SUM('Monthly Risk Tracker'!O11,'Monthly Risk Tracker'!S11,'Monthly Risk Tracker'!W11)</f>
        <v>0</v>
      </c>
      <c r="H11" s="60">
        <f>SUM('Monthly Risk Tracker'!P11,'Monthly Risk Tracker'!T11,'Monthly Risk Tracker'!X11)</f>
        <v>0</v>
      </c>
      <c r="I11" s="49">
        <f t="shared" si="1"/>
        <v>0</v>
      </c>
      <c r="J11" s="61">
        <f>SUM('Monthly Risk Tracker'!Z11,'Monthly Risk Tracker'!AD11,'Monthly Risk Tracker'!AH11)</f>
        <v>0</v>
      </c>
      <c r="K11" s="62">
        <f>SUM('Monthly Risk Tracker'!AA11,'Monthly Risk Tracker'!AE11,'Monthly Risk Tracker'!AI11)</f>
        <v>0</v>
      </c>
      <c r="L11" s="63">
        <f>SUM('Monthly Risk Tracker'!AB11,'Monthly Risk Tracker'!AF11,'Monthly Risk Tracker'!AJ11)</f>
        <v>0</v>
      </c>
      <c r="M11" s="50">
        <f t="shared" si="2"/>
        <v>0</v>
      </c>
      <c r="N11" s="158">
        <f>SUM('Monthly Risk Tracker'!AL11,'Monthly Risk Tracker'!AP11,'Monthly Risk Tracker'!AT11)</f>
        <v>0</v>
      </c>
      <c r="O11" s="156">
        <f>SUM('Monthly Risk Tracker'!AM11,'Monthly Risk Tracker'!AQ11,'Monthly Risk Tracker'!AU11)</f>
        <v>0</v>
      </c>
      <c r="P11" s="154">
        <f>SUM('Monthly Risk Tracker'!AN11,'Monthly Risk Tracker'!AR11,'Monthly Risk Tracker'!AV11)</f>
        <v>0</v>
      </c>
      <c r="Q11" s="152">
        <f t="shared" si="3"/>
        <v>0</v>
      </c>
    </row>
    <row r="12" spans="1:24" x14ac:dyDescent="0.3">
      <c r="A12" s="145" t="str">
        <f>'Monthly Risk Tracker'!A12</f>
        <v>Suicide Attempt</v>
      </c>
      <c r="B12" s="185">
        <f>SUM('Monthly Risk Tracker'!B12,'Monthly Risk Tracker'!F12,'Monthly Risk Tracker'!J12)</f>
        <v>0</v>
      </c>
      <c r="C12" s="183">
        <f>SUM('Monthly Risk Tracker'!C12,'Monthly Risk Tracker'!G12,'Monthly Risk Tracker'!K12)</f>
        <v>0</v>
      </c>
      <c r="D12" s="189">
        <f>SUM('Monthly Risk Tracker'!D12,'Monthly Risk Tracker'!H12,'Monthly Risk Tracker'!L12)</f>
        <v>0</v>
      </c>
      <c r="E12" s="187">
        <f t="shared" si="0"/>
        <v>0</v>
      </c>
      <c r="F12" s="58">
        <f>SUM('Monthly Risk Tracker'!N12,'Monthly Risk Tracker'!R12,'Monthly Risk Tracker'!V12)</f>
        <v>0</v>
      </c>
      <c r="G12" s="59">
        <f>SUM('Monthly Risk Tracker'!O12,'Monthly Risk Tracker'!S12,'Monthly Risk Tracker'!W12)</f>
        <v>0</v>
      </c>
      <c r="H12" s="60">
        <f>SUM('Monthly Risk Tracker'!P12,'Monthly Risk Tracker'!T12,'Monthly Risk Tracker'!X12)</f>
        <v>0</v>
      </c>
      <c r="I12" s="49">
        <f t="shared" si="1"/>
        <v>0</v>
      </c>
      <c r="J12" s="61">
        <f>SUM('Monthly Risk Tracker'!Z12,'Monthly Risk Tracker'!AD12,'Monthly Risk Tracker'!AH12)</f>
        <v>0</v>
      </c>
      <c r="K12" s="62">
        <f>SUM('Monthly Risk Tracker'!AA12,'Monthly Risk Tracker'!AE12,'Monthly Risk Tracker'!AI12)</f>
        <v>0</v>
      </c>
      <c r="L12" s="63">
        <f>SUM('Monthly Risk Tracker'!AB12,'Monthly Risk Tracker'!AF12,'Monthly Risk Tracker'!AJ12)</f>
        <v>0</v>
      </c>
      <c r="M12" s="50">
        <f t="shared" si="2"/>
        <v>0</v>
      </c>
      <c r="N12" s="158">
        <f>SUM('Monthly Risk Tracker'!AL12,'Monthly Risk Tracker'!AP12,'Monthly Risk Tracker'!AT12)</f>
        <v>0</v>
      </c>
      <c r="O12" s="156">
        <f>SUM('Monthly Risk Tracker'!AM12,'Monthly Risk Tracker'!AQ12,'Monthly Risk Tracker'!AU12)</f>
        <v>0</v>
      </c>
      <c r="P12" s="154">
        <f>SUM('Monthly Risk Tracker'!AN12,'Monthly Risk Tracker'!AR12,'Monthly Risk Tracker'!AV12)</f>
        <v>0</v>
      </c>
      <c r="Q12" s="152">
        <f t="shared" si="3"/>
        <v>0</v>
      </c>
    </row>
    <row r="13" spans="1:24" x14ac:dyDescent="0.3">
      <c r="A13" s="145" t="str">
        <f>'Monthly Risk Tracker'!A13</f>
        <v>Sexual Assault</v>
      </c>
      <c r="B13" s="185">
        <f>SUM('Monthly Risk Tracker'!B13,'Monthly Risk Tracker'!F13,'Monthly Risk Tracker'!J13)</f>
        <v>0</v>
      </c>
      <c r="C13" s="183">
        <f>SUM('Monthly Risk Tracker'!C13,'Monthly Risk Tracker'!G13,'Monthly Risk Tracker'!K13)</f>
        <v>0</v>
      </c>
      <c r="D13" s="189">
        <f>SUM('Monthly Risk Tracker'!D13,'Monthly Risk Tracker'!H13,'Monthly Risk Tracker'!L13)</f>
        <v>0</v>
      </c>
      <c r="E13" s="187">
        <f t="shared" si="0"/>
        <v>0</v>
      </c>
      <c r="F13" s="58">
        <f>SUM('Monthly Risk Tracker'!N13,'Monthly Risk Tracker'!R13,'Monthly Risk Tracker'!V13)</f>
        <v>0</v>
      </c>
      <c r="G13" s="59">
        <f>SUM('Monthly Risk Tracker'!O13,'Monthly Risk Tracker'!S13,'Monthly Risk Tracker'!W13)</f>
        <v>0</v>
      </c>
      <c r="H13" s="60">
        <f>SUM('Monthly Risk Tracker'!P13,'Monthly Risk Tracker'!T13,'Monthly Risk Tracker'!X13)</f>
        <v>0</v>
      </c>
      <c r="I13" s="49">
        <f t="shared" si="1"/>
        <v>0</v>
      </c>
      <c r="J13" s="61">
        <f>SUM('Monthly Risk Tracker'!Z13,'Monthly Risk Tracker'!AD13,'Monthly Risk Tracker'!AH13)</f>
        <v>0</v>
      </c>
      <c r="K13" s="62">
        <f>SUM('Monthly Risk Tracker'!AA13,'Monthly Risk Tracker'!AE13,'Monthly Risk Tracker'!AI13)</f>
        <v>0</v>
      </c>
      <c r="L13" s="63">
        <f>SUM('Monthly Risk Tracker'!AB13,'Monthly Risk Tracker'!AF13,'Monthly Risk Tracker'!AJ13)</f>
        <v>0</v>
      </c>
      <c r="M13" s="50">
        <f t="shared" si="2"/>
        <v>0</v>
      </c>
      <c r="N13" s="158">
        <f>SUM('Monthly Risk Tracker'!AL13,'Monthly Risk Tracker'!AP13,'Monthly Risk Tracker'!AT13)</f>
        <v>0</v>
      </c>
      <c r="O13" s="156">
        <f>SUM('Monthly Risk Tracker'!AM13,'Monthly Risk Tracker'!AQ13,'Monthly Risk Tracker'!AU13)</f>
        <v>0</v>
      </c>
      <c r="P13" s="154">
        <f>SUM('Monthly Risk Tracker'!AN13,'Monthly Risk Tracker'!AR13,'Monthly Risk Tracker'!AV13)</f>
        <v>0</v>
      </c>
      <c r="Q13" s="152">
        <f t="shared" si="3"/>
        <v>0</v>
      </c>
    </row>
    <row r="14" spans="1:24" x14ac:dyDescent="0.3">
      <c r="A14" s="145" t="str">
        <f>'Monthly Risk Tracker'!A14</f>
        <v>Medication Error</v>
      </c>
      <c r="B14" s="185">
        <f>SUM('Monthly Risk Tracker'!B14,'Monthly Risk Tracker'!F14,'Monthly Risk Tracker'!J14)</f>
        <v>0</v>
      </c>
      <c r="C14" s="183">
        <f>SUM('Monthly Risk Tracker'!C14,'Monthly Risk Tracker'!G14,'Monthly Risk Tracker'!K14)</f>
        <v>0</v>
      </c>
      <c r="D14" s="189">
        <f>SUM('Monthly Risk Tracker'!D14,'Monthly Risk Tracker'!H14,'Monthly Risk Tracker'!L14)</f>
        <v>0</v>
      </c>
      <c r="E14" s="187">
        <f t="shared" si="0"/>
        <v>0</v>
      </c>
      <c r="F14" s="58">
        <f>SUM('Monthly Risk Tracker'!N14,'Monthly Risk Tracker'!R14,'Monthly Risk Tracker'!V14)</f>
        <v>0</v>
      </c>
      <c r="G14" s="59">
        <f>SUM('Monthly Risk Tracker'!O14,'Monthly Risk Tracker'!S14,'Monthly Risk Tracker'!W14)</f>
        <v>0</v>
      </c>
      <c r="H14" s="60">
        <f>SUM('Monthly Risk Tracker'!P14,'Monthly Risk Tracker'!T14,'Monthly Risk Tracker'!X14)</f>
        <v>0</v>
      </c>
      <c r="I14" s="49">
        <f t="shared" si="1"/>
        <v>0</v>
      </c>
      <c r="J14" s="61">
        <f>SUM('Monthly Risk Tracker'!Z14,'Monthly Risk Tracker'!AD14,'Monthly Risk Tracker'!AH14)</f>
        <v>0</v>
      </c>
      <c r="K14" s="62">
        <f>SUM('Monthly Risk Tracker'!AA14,'Monthly Risk Tracker'!AE14,'Monthly Risk Tracker'!AI14)</f>
        <v>0</v>
      </c>
      <c r="L14" s="63">
        <f>SUM('Monthly Risk Tracker'!AB14,'Monthly Risk Tracker'!AF14,'Monthly Risk Tracker'!AJ14)</f>
        <v>0</v>
      </c>
      <c r="M14" s="50">
        <f t="shared" si="2"/>
        <v>0</v>
      </c>
      <c r="N14" s="158">
        <f>SUM('Monthly Risk Tracker'!AL14,'Monthly Risk Tracker'!AP14,'Monthly Risk Tracker'!AT14)</f>
        <v>0</v>
      </c>
      <c r="O14" s="156">
        <f>SUM('Monthly Risk Tracker'!AM14,'Monthly Risk Tracker'!AQ14,'Monthly Risk Tracker'!AU14)</f>
        <v>0</v>
      </c>
      <c r="P14" s="154">
        <f>SUM('Monthly Risk Tracker'!AN14,'Monthly Risk Tracker'!AR14,'Monthly Risk Tracker'!AV14)</f>
        <v>0</v>
      </c>
      <c r="Q14" s="152">
        <f t="shared" si="3"/>
        <v>0</v>
      </c>
    </row>
    <row r="15" spans="1:24" ht="28.8" x14ac:dyDescent="0.3">
      <c r="A15" s="145" t="str">
        <f>'Monthly Risk Tracker'!A15</f>
        <v>Unplanned psychiatric hospitalization</v>
      </c>
      <c r="B15" s="185">
        <f>SUM('Monthly Risk Tracker'!B15,'Monthly Risk Tracker'!F15,'Monthly Risk Tracker'!J15)</f>
        <v>0</v>
      </c>
      <c r="C15" s="183">
        <f>SUM('Monthly Risk Tracker'!C15,'Monthly Risk Tracker'!G15,'Monthly Risk Tracker'!K15)</f>
        <v>0</v>
      </c>
      <c r="D15" s="189">
        <f>SUM('Monthly Risk Tracker'!D15,'Monthly Risk Tracker'!H15,'Monthly Risk Tracker'!L15)</f>
        <v>0</v>
      </c>
      <c r="E15" s="187">
        <f t="shared" si="0"/>
        <v>0</v>
      </c>
      <c r="F15" s="58">
        <f>SUM('Monthly Risk Tracker'!N15,'Monthly Risk Tracker'!R15,'Monthly Risk Tracker'!V15)</f>
        <v>0</v>
      </c>
      <c r="G15" s="59">
        <f>SUM('Monthly Risk Tracker'!O15,'Monthly Risk Tracker'!S15,'Monthly Risk Tracker'!W15)</f>
        <v>0</v>
      </c>
      <c r="H15" s="60">
        <f>SUM('Monthly Risk Tracker'!P15,'Monthly Risk Tracker'!T15,'Monthly Risk Tracker'!X15)</f>
        <v>0</v>
      </c>
      <c r="I15" s="49">
        <f t="shared" si="1"/>
        <v>0</v>
      </c>
      <c r="J15" s="61">
        <f>SUM('Monthly Risk Tracker'!Z15,'Monthly Risk Tracker'!AD15,'Monthly Risk Tracker'!AH15)</f>
        <v>0</v>
      </c>
      <c r="K15" s="62">
        <f>SUM('Monthly Risk Tracker'!AA15,'Monthly Risk Tracker'!AE15,'Monthly Risk Tracker'!AI15)</f>
        <v>0</v>
      </c>
      <c r="L15" s="63">
        <f>SUM('Monthly Risk Tracker'!AB15,'Monthly Risk Tracker'!AF15,'Monthly Risk Tracker'!AJ15)</f>
        <v>0</v>
      </c>
      <c r="M15" s="50">
        <f t="shared" si="2"/>
        <v>0</v>
      </c>
      <c r="N15" s="158">
        <f>SUM('Monthly Risk Tracker'!AL15,'Monthly Risk Tracker'!AP15,'Monthly Risk Tracker'!AT15)</f>
        <v>0</v>
      </c>
      <c r="O15" s="156">
        <f>SUM('Monthly Risk Tracker'!AM15,'Monthly Risk Tracker'!AQ15,'Monthly Risk Tracker'!AU15)</f>
        <v>0</v>
      </c>
      <c r="P15" s="154">
        <f>SUM('Monthly Risk Tracker'!AN15,'Monthly Risk Tracker'!AR15,'Monthly Risk Tracker'!AV15)</f>
        <v>0</v>
      </c>
      <c r="Q15" s="152">
        <f t="shared" si="3"/>
        <v>0</v>
      </c>
    </row>
    <row r="16" spans="1:24" x14ac:dyDescent="0.3">
      <c r="A16" s="146" t="str">
        <f>'Monthly Risk Tracker'!A16</f>
        <v>ADD YOUR OWN HERE</v>
      </c>
      <c r="B16" s="185">
        <f>SUM('Monthly Risk Tracker'!B16,'Monthly Risk Tracker'!F16,'Monthly Risk Tracker'!J16)</f>
        <v>0</v>
      </c>
      <c r="C16" s="183">
        <f>SUM('Monthly Risk Tracker'!C16,'Monthly Risk Tracker'!G16,'Monthly Risk Tracker'!K16)</f>
        <v>0</v>
      </c>
      <c r="D16" s="189">
        <f>SUM('Monthly Risk Tracker'!D16,'Monthly Risk Tracker'!H16,'Monthly Risk Tracker'!L16)</f>
        <v>0</v>
      </c>
      <c r="E16" s="187">
        <f t="shared" si="0"/>
        <v>0</v>
      </c>
      <c r="F16" s="58">
        <f>SUM('Monthly Risk Tracker'!N16,'Monthly Risk Tracker'!R16,'Monthly Risk Tracker'!V16)</f>
        <v>0</v>
      </c>
      <c r="G16" s="59">
        <f>SUM('Monthly Risk Tracker'!O16,'Monthly Risk Tracker'!S16,'Monthly Risk Tracker'!W16)</f>
        <v>0</v>
      </c>
      <c r="H16" s="60">
        <f>SUM('Monthly Risk Tracker'!P16,'Monthly Risk Tracker'!T16,'Monthly Risk Tracker'!X16)</f>
        <v>0</v>
      </c>
      <c r="I16" s="49">
        <f t="shared" si="1"/>
        <v>0</v>
      </c>
      <c r="J16" s="61">
        <f>SUM('Monthly Risk Tracker'!Z16,'Monthly Risk Tracker'!AD16,'Monthly Risk Tracker'!AH16)</f>
        <v>0</v>
      </c>
      <c r="K16" s="62">
        <f>SUM('Monthly Risk Tracker'!AA16,'Monthly Risk Tracker'!AE16,'Monthly Risk Tracker'!AI16)</f>
        <v>0</v>
      </c>
      <c r="L16" s="63">
        <f>SUM('Monthly Risk Tracker'!AB16,'Monthly Risk Tracker'!AF16,'Monthly Risk Tracker'!AJ16)</f>
        <v>0</v>
      </c>
      <c r="M16" s="50">
        <f t="shared" si="2"/>
        <v>0</v>
      </c>
      <c r="N16" s="158">
        <f>SUM('Monthly Risk Tracker'!AL16,'Monthly Risk Tracker'!AP16,'Monthly Risk Tracker'!AT16)</f>
        <v>0</v>
      </c>
      <c r="O16" s="156">
        <f>SUM('Monthly Risk Tracker'!AM16,'Monthly Risk Tracker'!AQ16,'Monthly Risk Tracker'!AU16)</f>
        <v>0</v>
      </c>
      <c r="P16" s="154">
        <f>SUM('Monthly Risk Tracker'!AN16,'Monthly Risk Tracker'!AR16,'Monthly Risk Tracker'!AV16)</f>
        <v>0</v>
      </c>
      <c r="Q16" s="152">
        <f t="shared" si="3"/>
        <v>0</v>
      </c>
    </row>
    <row r="17" spans="1:17" x14ac:dyDescent="0.3">
      <c r="A17" s="146" t="str">
        <f>'Monthly Risk Tracker'!A17</f>
        <v>ADD YOUR OWN HERE</v>
      </c>
      <c r="B17" s="185">
        <f>SUM('Monthly Risk Tracker'!B17,'Monthly Risk Tracker'!F17,'Monthly Risk Tracker'!J17)</f>
        <v>0</v>
      </c>
      <c r="C17" s="183">
        <f>SUM('Monthly Risk Tracker'!C17,'Monthly Risk Tracker'!G17,'Monthly Risk Tracker'!K17)</f>
        <v>0</v>
      </c>
      <c r="D17" s="189">
        <f>SUM('Monthly Risk Tracker'!D17,'Monthly Risk Tracker'!H17,'Monthly Risk Tracker'!L17)</f>
        <v>0</v>
      </c>
      <c r="E17" s="187">
        <f t="shared" si="0"/>
        <v>0</v>
      </c>
      <c r="F17" s="58">
        <f>SUM('Monthly Risk Tracker'!N17,'Monthly Risk Tracker'!R17,'Monthly Risk Tracker'!V17)</f>
        <v>0</v>
      </c>
      <c r="G17" s="59">
        <f>SUM('Monthly Risk Tracker'!O17,'Monthly Risk Tracker'!S17,'Monthly Risk Tracker'!W17)</f>
        <v>0</v>
      </c>
      <c r="H17" s="60">
        <f>SUM('Monthly Risk Tracker'!P17,'Monthly Risk Tracker'!T17,'Monthly Risk Tracker'!X17)</f>
        <v>0</v>
      </c>
      <c r="I17" s="49">
        <f t="shared" si="1"/>
        <v>0</v>
      </c>
      <c r="J17" s="61">
        <f>SUM('Monthly Risk Tracker'!Z17,'Monthly Risk Tracker'!AD17,'Monthly Risk Tracker'!AH17)</f>
        <v>0</v>
      </c>
      <c r="K17" s="62">
        <f>SUM('Monthly Risk Tracker'!AA17,'Monthly Risk Tracker'!AE17,'Monthly Risk Tracker'!AI17)</f>
        <v>0</v>
      </c>
      <c r="L17" s="63">
        <f>SUM('Monthly Risk Tracker'!AB17,'Monthly Risk Tracker'!AF17,'Monthly Risk Tracker'!AJ17)</f>
        <v>0</v>
      </c>
      <c r="M17" s="50">
        <f t="shared" si="2"/>
        <v>0</v>
      </c>
      <c r="N17" s="158">
        <f>SUM('Monthly Risk Tracker'!AL17,'Monthly Risk Tracker'!AP17,'Monthly Risk Tracker'!AT17)</f>
        <v>0</v>
      </c>
      <c r="O17" s="156">
        <f>SUM('Monthly Risk Tracker'!AM17,'Monthly Risk Tracker'!AQ17,'Monthly Risk Tracker'!AU17)</f>
        <v>0</v>
      </c>
      <c r="P17" s="154">
        <f>SUM('Monthly Risk Tracker'!AN17,'Monthly Risk Tracker'!AR17,'Monthly Risk Tracker'!AV17)</f>
        <v>0</v>
      </c>
      <c r="Q17" s="152">
        <f t="shared" si="3"/>
        <v>0</v>
      </c>
    </row>
    <row r="18" spans="1:17" x14ac:dyDescent="0.3">
      <c r="A18" s="146" t="str">
        <f>'Monthly Risk Tracker'!A18</f>
        <v>ADD YOUR OWN HERE</v>
      </c>
      <c r="B18" s="185">
        <f>SUM('Monthly Risk Tracker'!B18,'Monthly Risk Tracker'!F18,'Monthly Risk Tracker'!J18)</f>
        <v>0</v>
      </c>
      <c r="C18" s="183">
        <f>SUM('Monthly Risk Tracker'!C18,'Monthly Risk Tracker'!G18,'Monthly Risk Tracker'!K18)</f>
        <v>0</v>
      </c>
      <c r="D18" s="189">
        <f>SUM('Monthly Risk Tracker'!D18,'Monthly Risk Tracker'!H18,'Monthly Risk Tracker'!L18)</f>
        <v>0</v>
      </c>
      <c r="E18" s="187">
        <f t="shared" si="0"/>
        <v>0</v>
      </c>
      <c r="F18" s="58">
        <f>SUM('Monthly Risk Tracker'!N18,'Monthly Risk Tracker'!R18,'Monthly Risk Tracker'!V18)</f>
        <v>0</v>
      </c>
      <c r="G18" s="59">
        <f>SUM('Monthly Risk Tracker'!O18,'Monthly Risk Tracker'!S18,'Monthly Risk Tracker'!W18)</f>
        <v>0</v>
      </c>
      <c r="H18" s="60">
        <f>SUM('Monthly Risk Tracker'!P18,'Monthly Risk Tracker'!T18,'Monthly Risk Tracker'!X18)</f>
        <v>0</v>
      </c>
      <c r="I18" s="49">
        <f t="shared" si="1"/>
        <v>0</v>
      </c>
      <c r="J18" s="61">
        <f>SUM('Monthly Risk Tracker'!Z18,'Monthly Risk Tracker'!AD18,'Monthly Risk Tracker'!AH18)</f>
        <v>0</v>
      </c>
      <c r="K18" s="62">
        <f>SUM('Monthly Risk Tracker'!AA18,'Monthly Risk Tracker'!AE18,'Monthly Risk Tracker'!AI18)</f>
        <v>0</v>
      </c>
      <c r="L18" s="63">
        <f>SUM('Monthly Risk Tracker'!AB18,'Monthly Risk Tracker'!AF18,'Monthly Risk Tracker'!AJ18)</f>
        <v>0</v>
      </c>
      <c r="M18" s="50">
        <f t="shared" si="2"/>
        <v>0</v>
      </c>
      <c r="N18" s="158">
        <f>SUM('Monthly Risk Tracker'!AL18,'Monthly Risk Tracker'!AP18,'Monthly Risk Tracker'!AT18)</f>
        <v>0</v>
      </c>
      <c r="O18" s="156">
        <f>SUM('Monthly Risk Tracker'!AM18,'Monthly Risk Tracker'!AQ18,'Monthly Risk Tracker'!AU18)</f>
        <v>0</v>
      </c>
      <c r="P18" s="154">
        <f>SUM('Monthly Risk Tracker'!AN18,'Monthly Risk Tracker'!AR18,'Monthly Risk Tracker'!AV18)</f>
        <v>0</v>
      </c>
      <c r="Q18" s="152">
        <f t="shared" si="3"/>
        <v>0</v>
      </c>
    </row>
    <row r="19" spans="1:17" x14ac:dyDescent="0.3">
      <c r="A19" s="146" t="str">
        <f>'Monthly Risk Tracker'!A19</f>
        <v>ADD YOUR OWN HERE</v>
      </c>
      <c r="B19" s="185">
        <f>SUM('Monthly Risk Tracker'!B19,'Monthly Risk Tracker'!F19,'Monthly Risk Tracker'!J19)</f>
        <v>0</v>
      </c>
      <c r="C19" s="183">
        <f>SUM('Monthly Risk Tracker'!C19,'Monthly Risk Tracker'!G19,'Monthly Risk Tracker'!K19)</f>
        <v>0</v>
      </c>
      <c r="D19" s="189">
        <f>SUM('Monthly Risk Tracker'!D19,'Monthly Risk Tracker'!H19,'Monthly Risk Tracker'!L19)</f>
        <v>0</v>
      </c>
      <c r="E19" s="187">
        <f t="shared" si="0"/>
        <v>0</v>
      </c>
      <c r="F19" s="58">
        <f>SUM('Monthly Risk Tracker'!N19,'Monthly Risk Tracker'!R19,'Monthly Risk Tracker'!V19)</f>
        <v>0</v>
      </c>
      <c r="G19" s="59">
        <f>SUM('Monthly Risk Tracker'!O19,'Monthly Risk Tracker'!S19,'Monthly Risk Tracker'!W19)</f>
        <v>0</v>
      </c>
      <c r="H19" s="60">
        <f>SUM('Monthly Risk Tracker'!P19,'Monthly Risk Tracker'!T19,'Monthly Risk Tracker'!X19)</f>
        <v>0</v>
      </c>
      <c r="I19" s="49">
        <f t="shared" si="1"/>
        <v>0</v>
      </c>
      <c r="J19" s="61">
        <f>SUM('Monthly Risk Tracker'!Z19,'Monthly Risk Tracker'!AD19,'Monthly Risk Tracker'!AH19)</f>
        <v>0</v>
      </c>
      <c r="K19" s="62">
        <f>SUM('Monthly Risk Tracker'!AA19,'Monthly Risk Tracker'!AE19,'Monthly Risk Tracker'!AI19)</f>
        <v>0</v>
      </c>
      <c r="L19" s="63">
        <f>SUM('Monthly Risk Tracker'!AB19,'Monthly Risk Tracker'!AF19,'Monthly Risk Tracker'!AJ19)</f>
        <v>0</v>
      </c>
      <c r="M19" s="50">
        <f t="shared" si="2"/>
        <v>0</v>
      </c>
      <c r="N19" s="158">
        <f>SUM('Monthly Risk Tracker'!AL19,'Monthly Risk Tracker'!AP19,'Monthly Risk Tracker'!AT19)</f>
        <v>0</v>
      </c>
      <c r="O19" s="156">
        <f>SUM('Monthly Risk Tracker'!AM19,'Monthly Risk Tracker'!AQ19,'Monthly Risk Tracker'!AU19)</f>
        <v>0</v>
      </c>
      <c r="P19" s="154">
        <f>SUM('Monthly Risk Tracker'!AN19,'Monthly Risk Tracker'!AR19,'Monthly Risk Tracker'!AV19)</f>
        <v>0</v>
      </c>
      <c r="Q19" s="152">
        <f t="shared" si="3"/>
        <v>0</v>
      </c>
    </row>
    <row r="20" spans="1:17" x14ac:dyDescent="0.3">
      <c r="A20" s="146" t="str">
        <f>'Monthly Risk Tracker'!A20</f>
        <v>ADD YOUR OWN HERE</v>
      </c>
      <c r="B20" s="185">
        <f>SUM('Monthly Risk Tracker'!B20,'Monthly Risk Tracker'!F20,'Monthly Risk Tracker'!J20)</f>
        <v>0</v>
      </c>
      <c r="C20" s="183">
        <f>SUM('Monthly Risk Tracker'!C20,'Monthly Risk Tracker'!G20,'Monthly Risk Tracker'!K20)</f>
        <v>0</v>
      </c>
      <c r="D20" s="189">
        <f>SUM('Monthly Risk Tracker'!D20,'Monthly Risk Tracker'!H20,'Monthly Risk Tracker'!L20)</f>
        <v>0</v>
      </c>
      <c r="E20" s="187">
        <f t="shared" si="0"/>
        <v>0</v>
      </c>
      <c r="F20" s="58">
        <f>SUM('Monthly Risk Tracker'!N20,'Monthly Risk Tracker'!R20,'Monthly Risk Tracker'!V20)</f>
        <v>0</v>
      </c>
      <c r="G20" s="59">
        <f>SUM('Monthly Risk Tracker'!O20,'Monthly Risk Tracker'!S20,'Monthly Risk Tracker'!W20)</f>
        <v>0</v>
      </c>
      <c r="H20" s="60">
        <f>SUM('Monthly Risk Tracker'!P20,'Monthly Risk Tracker'!T20,'Monthly Risk Tracker'!X20)</f>
        <v>0</v>
      </c>
      <c r="I20" s="49">
        <f t="shared" si="1"/>
        <v>0</v>
      </c>
      <c r="J20" s="61">
        <f>SUM('Monthly Risk Tracker'!Z20,'Monthly Risk Tracker'!AD20,'Monthly Risk Tracker'!AH20)</f>
        <v>0</v>
      </c>
      <c r="K20" s="62">
        <f>SUM('Monthly Risk Tracker'!AA20,'Monthly Risk Tracker'!AE20,'Monthly Risk Tracker'!AI20)</f>
        <v>0</v>
      </c>
      <c r="L20" s="63">
        <f>SUM('Monthly Risk Tracker'!AB20,'Monthly Risk Tracker'!AF20,'Monthly Risk Tracker'!AJ20)</f>
        <v>0</v>
      </c>
      <c r="M20" s="50">
        <f t="shared" si="2"/>
        <v>0</v>
      </c>
      <c r="N20" s="158">
        <f>SUM('Monthly Risk Tracker'!AL20,'Monthly Risk Tracker'!AP20,'Monthly Risk Tracker'!AT20)</f>
        <v>0</v>
      </c>
      <c r="O20" s="156">
        <f>SUM('Monthly Risk Tracker'!AM20,'Monthly Risk Tracker'!AQ20,'Monthly Risk Tracker'!AU20)</f>
        <v>0</v>
      </c>
      <c r="P20" s="154">
        <f>SUM('Monthly Risk Tracker'!AN20,'Monthly Risk Tracker'!AR20,'Monthly Risk Tracker'!AV20)</f>
        <v>0</v>
      </c>
      <c r="Q20" s="152">
        <f t="shared" si="3"/>
        <v>0</v>
      </c>
    </row>
    <row r="21" spans="1:17" x14ac:dyDescent="0.3">
      <c r="A21" s="146" t="str">
        <f>'Monthly Risk Tracker'!A21</f>
        <v>ADD YOUR OWN HERE</v>
      </c>
      <c r="B21" s="185">
        <f>SUM('Monthly Risk Tracker'!B21,'Monthly Risk Tracker'!F21,'Monthly Risk Tracker'!J21)</f>
        <v>0</v>
      </c>
      <c r="C21" s="183">
        <f>SUM('Monthly Risk Tracker'!C21,'Monthly Risk Tracker'!G21,'Monthly Risk Tracker'!K21)</f>
        <v>0</v>
      </c>
      <c r="D21" s="189">
        <f>SUM('Monthly Risk Tracker'!D21,'Monthly Risk Tracker'!H21,'Monthly Risk Tracker'!L21)</f>
        <v>0</v>
      </c>
      <c r="E21" s="187">
        <f t="shared" si="0"/>
        <v>0</v>
      </c>
      <c r="F21" s="58">
        <f>SUM('Monthly Risk Tracker'!N21,'Monthly Risk Tracker'!R21,'Monthly Risk Tracker'!V21)</f>
        <v>0</v>
      </c>
      <c r="G21" s="59">
        <f>SUM('Monthly Risk Tracker'!O21,'Monthly Risk Tracker'!S21,'Monthly Risk Tracker'!W21)</f>
        <v>0</v>
      </c>
      <c r="H21" s="60">
        <f>SUM('Monthly Risk Tracker'!P21,'Monthly Risk Tracker'!T21,'Monthly Risk Tracker'!X21)</f>
        <v>0</v>
      </c>
      <c r="I21" s="49">
        <f t="shared" si="1"/>
        <v>0</v>
      </c>
      <c r="J21" s="61">
        <f>SUM('Monthly Risk Tracker'!Z21,'Monthly Risk Tracker'!AD21,'Monthly Risk Tracker'!AH21)</f>
        <v>0</v>
      </c>
      <c r="K21" s="62">
        <f>SUM('Monthly Risk Tracker'!AA21,'Monthly Risk Tracker'!AE21,'Monthly Risk Tracker'!AI21)</f>
        <v>0</v>
      </c>
      <c r="L21" s="63">
        <f>SUM('Monthly Risk Tracker'!AB21,'Monthly Risk Tracker'!AF21,'Monthly Risk Tracker'!AJ21)</f>
        <v>0</v>
      </c>
      <c r="M21" s="50">
        <f t="shared" si="2"/>
        <v>0</v>
      </c>
      <c r="N21" s="158">
        <f>SUM('Monthly Risk Tracker'!AL21,'Monthly Risk Tracker'!AP21,'Monthly Risk Tracker'!AT21)</f>
        <v>0</v>
      </c>
      <c r="O21" s="156">
        <f>SUM('Monthly Risk Tracker'!AM21,'Monthly Risk Tracker'!AQ21,'Monthly Risk Tracker'!AU21)</f>
        <v>0</v>
      </c>
      <c r="P21" s="154">
        <f>SUM('Monthly Risk Tracker'!AN21,'Monthly Risk Tracker'!AR21,'Monthly Risk Tracker'!AV21)</f>
        <v>0</v>
      </c>
      <c r="Q21" s="152">
        <f t="shared" si="3"/>
        <v>0</v>
      </c>
    </row>
    <row r="22" spans="1:17" x14ac:dyDescent="0.3">
      <c r="A22" s="146" t="str">
        <f>'Monthly Risk Tracker'!A22</f>
        <v>ADD YOUR OWN HERE</v>
      </c>
      <c r="B22" s="185">
        <f>SUM('Monthly Risk Tracker'!B22,'Monthly Risk Tracker'!F22,'Monthly Risk Tracker'!J22)</f>
        <v>0</v>
      </c>
      <c r="C22" s="183">
        <f>SUM('Monthly Risk Tracker'!C22,'Monthly Risk Tracker'!G22,'Monthly Risk Tracker'!K22)</f>
        <v>0</v>
      </c>
      <c r="D22" s="189">
        <f>SUM('Monthly Risk Tracker'!D22,'Monthly Risk Tracker'!H22,'Monthly Risk Tracker'!L22)</f>
        <v>0</v>
      </c>
      <c r="E22" s="187">
        <f t="shared" si="0"/>
        <v>0</v>
      </c>
      <c r="F22" s="58">
        <f>SUM('Monthly Risk Tracker'!N22,'Monthly Risk Tracker'!R22,'Monthly Risk Tracker'!V22)</f>
        <v>0</v>
      </c>
      <c r="G22" s="59">
        <f>SUM('Monthly Risk Tracker'!O22,'Monthly Risk Tracker'!S22,'Monthly Risk Tracker'!W22)</f>
        <v>0</v>
      </c>
      <c r="H22" s="60">
        <f>SUM('Monthly Risk Tracker'!P22,'Monthly Risk Tracker'!T22,'Monthly Risk Tracker'!X22)</f>
        <v>0</v>
      </c>
      <c r="I22" s="49">
        <f t="shared" si="1"/>
        <v>0</v>
      </c>
      <c r="J22" s="61">
        <f>SUM('Monthly Risk Tracker'!Z22,'Monthly Risk Tracker'!AD22,'Monthly Risk Tracker'!AH22)</f>
        <v>0</v>
      </c>
      <c r="K22" s="62">
        <f>SUM('Monthly Risk Tracker'!AA22,'Monthly Risk Tracker'!AE22,'Monthly Risk Tracker'!AI22)</f>
        <v>0</v>
      </c>
      <c r="L22" s="63">
        <f>SUM('Monthly Risk Tracker'!AB22,'Monthly Risk Tracker'!AF22,'Monthly Risk Tracker'!AJ22)</f>
        <v>0</v>
      </c>
      <c r="M22" s="50">
        <f t="shared" si="2"/>
        <v>0</v>
      </c>
      <c r="N22" s="158">
        <f>SUM('Monthly Risk Tracker'!AL22,'Monthly Risk Tracker'!AP22,'Monthly Risk Tracker'!AT22)</f>
        <v>0</v>
      </c>
      <c r="O22" s="156">
        <f>SUM('Monthly Risk Tracker'!AM22,'Monthly Risk Tracker'!AQ22,'Monthly Risk Tracker'!AU22)</f>
        <v>0</v>
      </c>
      <c r="P22" s="154">
        <f>SUM('Monthly Risk Tracker'!AN22,'Monthly Risk Tracker'!AR22,'Monthly Risk Tracker'!AV22)</f>
        <v>0</v>
      </c>
      <c r="Q22" s="152">
        <f t="shared" si="3"/>
        <v>0</v>
      </c>
    </row>
    <row r="23" spans="1:17" x14ac:dyDescent="0.3">
      <c r="A23" s="146" t="str">
        <f>'Monthly Risk Tracker'!A23</f>
        <v>ADD YOUR OWN HERE</v>
      </c>
      <c r="B23" s="185">
        <f>SUM('Monthly Risk Tracker'!B23,'Monthly Risk Tracker'!F23,'Monthly Risk Tracker'!J23)</f>
        <v>0</v>
      </c>
      <c r="C23" s="183">
        <f>SUM('Monthly Risk Tracker'!C23,'Monthly Risk Tracker'!G23,'Monthly Risk Tracker'!K23)</f>
        <v>0</v>
      </c>
      <c r="D23" s="189">
        <f>SUM('Monthly Risk Tracker'!D23,'Monthly Risk Tracker'!H23,'Monthly Risk Tracker'!L23)</f>
        <v>0</v>
      </c>
      <c r="E23" s="187">
        <f t="shared" si="0"/>
        <v>0</v>
      </c>
      <c r="F23" s="58">
        <f>SUM('Monthly Risk Tracker'!N23,'Monthly Risk Tracker'!R23,'Monthly Risk Tracker'!V23)</f>
        <v>0</v>
      </c>
      <c r="G23" s="59">
        <f>SUM('Monthly Risk Tracker'!O23,'Monthly Risk Tracker'!S23,'Monthly Risk Tracker'!W23)</f>
        <v>0</v>
      </c>
      <c r="H23" s="60">
        <f>SUM('Monthly Risk Tracker'!P23,'Monthly Risk Tracker'!T23,'Monthly Risk Tracker'!X23)</f>
        <v>0</v>
      </c>
      <c r="I23" s="49">
        <f t="shared" si="1"/>
        <v>0</v>
      </c>
      <c r="J23" s="61">
        <f>SUM('Monthly Risk Tracker'!Z23,'Monthly Risk Tracker'!AD23,'Monthly Risk Tracker'!AH23)</f>
        <v>0</v>
      </c>
      <c r="K23" s="62">
        <f>SUM('Monthly Risk Tracker'!AA23,'Monthly Risk Tracker'!AE23,'Monthly Risk Tracker'!AI23)</f>
        <v>0</v>
      </c>
      <c r="L23" s="63">
        <f>SUM('Monthly Risk Tracker'!AB23,'Monthly Risk Tracker'!AF23,'Monthly Risk Tracker'!AJ23)</f>
        <v>0</v>
      </c>
      <c r="M23" s="50">
        <f t="shared" si="2"/>
        <v>0</v>
      </c>
      <c r="N23" s="158">
        <f>SUM('Monthly Risk Tracker'!AL23,'Monthly Risk Tracker'!AP23,'Monthly Risk Tracker'!AT23)</f>
        <v>0</v>
      </c>
      <c r="O23" s="156">
        <f>SUM('Monthly Risk Tracker'!AM23,'Monthly Risk Tracker'!AQ23,'Monthly Risk Tracker'!AU23)</f>
        <v>0</v>
      </c>
      <c r="P23" s="154">
        <f>SUM('Monthly Risk Tracker'!AN23,'Monthly Risk Tracker'!AR23,'Monthly Risk Tracker'!AV23)</f>
        <v>0</v>
      </c>
      <c r="Q23" s="152">
        <f t="shared" si="3"/>
        <v>0</v>
      </c>
    </row>
    <row r="24" spans="1:17" x14ac:dyDescent="0.3">
      <c r="A24" s="146" t="str">
        <f>'Monthly Risk Tracker'!A24</f>
        <v>ADD YOUR OWN HERE</v>
      </c>
      <c r="B24" s="185">
        <f>SUM('Monthly Risk Tracker'!B24,'Monthly Risk Tracker'!F24,'Monthly Risk Tracker'!J24)</f>
        <v>0</v>
      </c>
      <c r="C24" s="183">
        <f>SUM('Monthly Risk Tracker'!C24,'Monthly Risk Tracker'!G24,'Monthly Risk Tracker'!K24)</f>
        <v>0</v>
      </c>
      <c r="D24" s="189">
        <f>SUM('Monthly Risk Tracker'!D24,'Monthly Risk Tracker'!H24,'Monthly Risk Tracker'!L24)</f>
        <v>0</v>
      </c>
      <c r="E24" s="187">
        <f t="shared" si="0"/>
        <v>0</v>
      </c>
      <c r="F24" s="58">
        <f>SUM('Monthly Risk Tracker'!N24,'Monthly Risk Tracker'!R24,'Monthly Risk Tracker'!V24)</f>
        <v>0</v>
      </c>
      <c r="G24" s="59">
        <f>SUM('Monthly Risk Tracker'!O24,'Monthly Risk Tracker'!S24,'Monthly Risk Tracker'!W24)</f>
        <v>0</v>
      </c>
      <c r="H24" s="60">
        <f>SUM('Monthly Risk Tracker'!P24,'Monthly Risk Tracker'!T24,'Monthly Risk Tracker'!X24)</f>
        <v>0</v>
      </c>
      <c r="I24" s="49">
        <f t="shared" si="1"/>
        <v>0</v>
      </c>
      <c r="J24" s="61">
        <f>SUM('Monthly Risk Tracker'!Z24,'Monthly Risk Tracker'!AD24,'Monthly Risk Tracker'!AH24)</f>
        <v>0</v>
      </c>
      <c r="K24" s="62">
        <f>SUM('Monthly Risk Tracker'!AA24,'Monthly Risk Tracker'!AE24,'Monthly Risk Tracker'!AI24)</f>
        <v>0</v>
      </c>
      <c r="L24" s="63">
        <f>SUM('Monthly Risk Tracker'!AB24,'Monthly Risk Tracker'!AF24,'Monthly Risk Tracker'!AJ24)</f>
        <v>0</v>
      </c>
      <c r="M24" s="50">
        <f t="shared" si="2"/>
        <v>0</v>
      </c>
      <c r="N24" s="158">
        <f>SUM('Monthly Risk Tracker'!AL24,'Monthly Risk Tracker'!AP24,'Monthly Risk Tracker'!AT24)</f>
        <v>0</v>
      </c>
      <c r="O24" s="156">
        <f>SUM('Monthly Risk Tracker'!AM24,'Monthly Risk Tracker'!AQ24,'Monthly Risk Tracker'!AU24)</f>
        <v>0</v>
      </c>
      <c r="P24" s="154">
        <f>SUM('Monthly Risk Tracker'!AN24,'Monthly Risk Tracker'!AR24,'Monthly Risk Tracker'!AV24)</f>
        <v>0</v>
      </c>
      <c r="Q24" s="152">
        <f t="shared" si="3"/>
        <v>0</v>
      </c>
    </row>
    <row r="25" spans="1:17" x14ac:dyDescent="0.3">
      <c r="A25" s="146" t="str">
        <f>'Monthly Risk Tracker'!A25</f>
        <v>ADD YOUR OWN HERE</v>
      </c>
      <c r="B25" s="185">
        <f>SUM('Monthly Risk Tracker'!B25,'Monthly Risk Tracker'!F25,'Monthly Risk Tracker'!J25)</f>
        <v>0</v>
      </c>
      <c r="C25" s="183">
        <f>SUM('Monthly Risk Tracker'!C25,'Monthly Risk Tracker'!G25,'Monthly Risk Tracker'!K25)</f>
        <v>0</v>
      </c>
      <c r="D25" s="189">
        <f>SUM('Monthly Risk Tracker'!D25,'Monthly Risk Tracker'!H25,'Monthly Risk Tracker'!L25)</f>
        <v>0</v>
      </c>
      <c r="E25" s="187">
        <f t="shared" si="0"/>
        <v>0</v>
      </c>
      <c r="F25" s="58">
        <f>SUM('Monthly Risk Tracker'!N25,'Monthly Risk Tracker'!R25,'Monthly Risk Tracker'!V25)</f>
        <v>0</v>
      </c>
      <c r="G25" s="59">
        <f>SUM('Monthly Risk Tracker'!O25,'Monthly Risk Tracker'!S25,'Monthly Risk Tracker'!W25)</f>
        <v>0</v>
      </c>
      <c r="H25" s="60">
        <f>SUM('Monthly Risk Tracker'!P25,'Monthly Risk Tracker'!T25,'Monthly Risk Tracker'!X25)</f>
        <v>0</v>
      </c>
      <c r="I25" s="49">
        <f t="shared" si="1"/>
        <v>0</v>
      </c>
      <c r="J25" s="61">
        <f>SUM('Monthly Risk Tracker'!Z25,'Monthly Risk Tracker'!AD25,'Monthly Risk Tracker'!AH25)</f>
        <v>0</v>
      </c>
      <c r="K25" s="62">
        <f>SUM('Monthly Risk Tracker'!AA25,'Monthly Risk Tracker'!AE25,'Monthly Risk Tracker'!AI25)</f>
        <v>0</v>
      </c>
      <c r="L25" s="63">
        <f>SUM('Monthly Risk Tracker'!AB25,'Monthly Risk Tracker'!AF25,'Monthly Risk Tracker'!AJ25)</f>
        <v>0</v>
      </c>
      <c r="M25" s="50">
        <f t="shared" si="2"/>
        <v>0</v>
      </c>
      <c r="N25" s="158">
        <f>SUM('Monthly Risk Tracker'!AL25,'Monthly Risk Tracker'!AP25,'Monthly Risk Tracker'!AT25)</f>
        <v>0</v>
      </c>
      <c r="O25" s="156">
        <f>SUM('Monthly Risk Tracker'!AM25,'Monthly Risk Tracker'!AQ25,'Monthly Risk Tracker'!AU25)</f>
        <v>0</v>
      </c>
      <c r="P25" s="154">
        <f>SUM('Monthly Risk Tracker'!AN25,'Monthly Risk Tracker'!AR25,'Monthly Risk Tracker'!AV25)</f>
        <v>0</v>
      </c>
      <c r="Q25" s="152">
        <f t="shared" si="3"/>
        <v>0</v>
      </c>
    </row>
    <row r="26" spans="1:17" x14ac:dyDescent="0.3">
      <c r="A26" s="146" t="str">
        <f>'Monthly Risk Tracker'!A26</f>
        <v>ADD YOUR OWN HERE</v>
      </c>
      <c r="B26" s="185">
        <f>SUM('Monthly Risk Tracker'!B26,'Monthly Risk Tracker'!F26,'Monthly Risk Tracker'!J26)</f>
        <v>0</v>
      </c>
      <c r="C26" s="183">
        <f>SUM('Monthly Risk Tracker'!C26,'Monthly Risk Tracker'!G26,'Monthly Risk Tracker'!K26)</f>
        <v>0</v>
      </c>
      <c r="D26" s="189">
        <f>SUM('Monthly Risk Tracker'!D26,'Monthly Risk Tracker'!H26,'Monthly Risk Tracker'!L26)</f>
        <v>0</v>
      </c>
      <c r="E26" s="187">
        <f t="shared" si="0"/>
        <v>0</v>
      </c>
      <c r="F26" s="58">
        <f>SUM('Monthly Risk Tracker'!N26,'Monthly Risk Tracker'!R26,'Monthly Risk Tracker'!V26)</f>
        <v>0</v>
      </c>
      <c r="G26" s="59">
        <f>SUM('Monthly Risk Tracker'!O26,'Monthly Risk Tracker'!S26,'Monthly Risk Tracker'!W26)</f>
        <v>0</v>
      </c>
      <c r="H26" s="60">
        <f>SUM('Monthly Risk Tracker'!P26,'Monthly Risk Tracker'!T26,'Monthly Risk Tracker'!X26)</f>
        <v>0</v>
      </c>
      <c r="I26" s="49">
        <f t="shared" si="1"/>
        <v>0</v>
      </c>
      <c r="J26" s="61">
        <f>SUM('Monthly Risk Tracker'!Z26,'Monthly Risk Tracker'!AD26,'Monthly Risk Tracker'!AH26)</f>
        <v>0</v>
      </c>
      <c r="K26" s="62">
        <f>SUM('Monthly Risk Tracker'!AA26,'Monthly Risk Tracker'!AE26,'Monthly Risk Tracker'!AI26)</f>
        <v>0</v>
      </c>
      <c r="L26" s="63">
        <f>SUM('Monthly Risk Tracker'!AB26,'Monthly Risk Tracker'!AF26,'Monthly Risk Tracker'!AJ26)</f>
        <v>0</v>
      </c>
      <c r="M26" s="50">
        <f t="shared" si="2"/>
        <v>0</v>
      </c>
      <c r="N26" s="158">
        <f>SUM('Monthly Risk Tracker'!AL26,'Monthly Risk Tracker'!AP26,'Monthly Risk Tracker'!AT26)</f>
        <v>0</v>
      </c>
      <c r="O26" s="156">
        <f>SUM('Monthly Risk Tracker'!AM26,'Monthly Risk Tracker'!AQ26,'Monthly Risk Tracker'!AU26)</f>
        <v>0</v>
      </c>
      <c r="P26" s="154">
        <f>SUM('Monthly Risk Tracker'!AN26,'Monthly Risk Tracker'!AR26,'Monthly Risk Tracker'!AV26)</f>
        <v>0</v>
      </c>
      <c r="Q26" s="152">
        <f t="shared" si="3"/>
        <v>0</v>
      </c>
    </row>
    <row r="27" spans="1:17" x14ac:dyDescent="0.3">
      <c r="A27" s="146" t="str">
        <f>'Monthly Risk Tracker'!A27</f>
        <v>ADD YOUR OWN HERE</v>
      </c>
      <c r="B27" s="185">
        <f>SUM('Monthly Risk Tracker'!B27,'Monthly Risk Tracker'!F27,'Monthly Risk Tracker'!J27)</f>
        <v>0</v>
      </c>
      <c r="C27" s="183">
        <f>SUM('Monthly Risk Tracker'!C27,'Monthly Risk Tracker'!G27,'Monthly Risk Tracker'!K27)</f>
        <v>0</v>
      </c>
      <c r="D27" s="189">
        <f>SUM('Monthly Risk Tracker'!D27,'Monthly Risk Tracker'!H27,'Monthly Risk Tracker'!L27)</f>
        <v>0</v>
      </c>
      <c r="E27" s="187">
        <f t="shared" si="0"/>
        <v>0</v>
      </c>
      <c r="F27" s="58">
        <f>SUM('Monthly Risk Tracker'!N27,'Monthly Risk Tracker'!R27,'Monthly Risk Tracker'!V27)</f>
        <v>0</v>
      </c>
      <c r="G27" s="59">
        <f>SUM('Monthly Risk Tracker'!O27,'Monthly Risk Tracker'!S27,'Monthly Risk Tracker'!W27)</f>
        <v>0</v>
      </c>
      <c r="H27" s="60">
        <f>SUM('Monthly Risk Tracker'!P27,'Monthly Risk Tracker'!T27,'Monthly Risk Tracker'!X27)</f>
        <v>0</v>
      </c>
      <c r="I27" s="49">
        <f t="shared" si="1"/>
        <v>0</v>
      </c>
      <c r="J27" s="61">
        <f>SUM('Monthly Risk Tracker'!Z27,'Monthly Risk Tracker'!AD27,'Monthly Risk Tracker'!AH27)</f>
        <v>0</v>
      </c>
      <c r="K27" s="62">
        <f>SUM('Monthly Risk Tracker'!AA27,'Monthly Risk Tracker'!AE27,'Monthly Risk Tracker'!AI27)</f>
        <v>0</v>
      </c>
      <c r="L27" s="63">
        <f>SUM('Monthly Risk Tracker'!AB27,'Monthly Risk Tracker'!AF27,'Monthly Risk Tracker'!AJ27)</f>
        <v>0</v>
      </c>
      <c r="M27" s="50">
        <f t="shared" si="2"/>
        <v>0</v>
      </c>
      <c r="N27" s="158">
        <f>SUM('Monthly Risk Tracker'!AL27,'Monthly Risk Tracker'!AP27,'Monthly Risk Tracker'!AT27)</f>
        <v>0</v>
      </c>
      <c r="O27" s="156">
        <f>SUM('Monthly Risk Tracker'!AM27,'Monthly Risk Tracker'!AQ27,'Monthly Risk Tracker'!AU27)</f>
        <v>0</v>
      </c>
      <c r="P27" s="154">
        <f>SUM('Monthly Risk Tracker'!AN27,'Monthly Risk Tracker'!AR27,'Monthly Risk Tracker'!AV27)</f>
        <v>0</v>
      </c>
      <c r="Q27" s="152">
        <f t="shared" si="3"/>
        <v>0</v>
      </c>
    </row>
    <row r="28" spans="1:17" x14ac:dyDescent="0.3">
      <c r="A28" s="146" t="str">
        <f>'Monthly Risk Tracker'!A28</f>
        <v>ADD YOUR OWN HERE</v>
      </c>
      <c r="B28" s="185">
        <f>SUM('Monthly Risk Tracker'!B28,'Monthly Risk Tracker'!F28,'Monthly Risk Tracker'!J28)</f>
        <v>0</v>
      </c>
      <c r="C28" s="183">
        <f>SUM('Monthly Risk Tracker'!C28,'Monthly Risk Tracker'!G28,'Monthly Risk Tracker'!K28)</f>
        <v>0</v>
      </c>
      <c r="D28" s="189">
        <f>SUM('Monthly Risk Tracker'!D28,'Monthly Risk Tracker'!H28,'Monthly Risk Tracker'!L28)</f>
        <v>0</v>
      </c>
      <c r="E28" s="187">
        <f t="shared" si="0"/>
        <v>0</v>
      </c>
      <c r="F28" s="58">
        <f>SUM('Monthly Risk Tracker'!N28,'Monthly Risk Tracker'!R28,'Monthly Risk Tracker'!V28)</f>
        <v>0</v>
      </c>
      <c r="G28" s="59">
        <f>SUM('Monthly Risk Tracker'!O28,'Monthly Risk Tracker'!S28,'Monthly Risk Tracker'!W28)</f>
        <v>0</v>
      </c>
      <c r="H28" s="60">
        <f>SUM('Monthly Risk Tracker'!P28,'Monthly Risk Tracker'!T28,'Monthly Risk Tracker'!X28)</f>
        <v>0</v>
      </c>
      <c r="I28" s="49">
        <f t="shared" si="1"/>
        <v>0</v>
      </c>
      <c r="J28" s="61">
        <f>SUM('Monthly Risk Tracker'!Z28,'Monthly Risk Tracker'!AD28,'Monthly Risk Tracker'!AH28)</f>
        <v>0</v>
      </c>
      <c r="K28" s="62">
        <f>SUM('Monthly Risk Tracker'!AA28,'Monthly Risk Tracker'!AE28,'Monthly Risk Tracker'!AI28)</f>
        <v>0</v>
      </c>
      <c r="L28" s="63">
        <f>SUM('Monthly Risk Tracker'!AB28,'Monthly Risk Tracker'!AF28,'Monthly Risk Tracker'!AJ28)</f>
        <v>0</v>
      </c>
      <c r="M28" s="50">
        <f t="shared" si="2"/>
        <v>0</v>
      </c>
      <c r="N28" s="158">
        <f>SUM('Monthly Risk Tracker'!AL28,'Monthly Risk Tracker'!AP28,'Monthly Risk Tracker'!AT28)</f>
        <v>0</v>
      </c>
      <c r="O28" s="156">
        <f>SUM('Monthly Risk Tracker'!AM28,'Monthly Risk Tracker'!AQ28,'Monthly Risk Tracker'!AU28)</f>
        <v>0</v>
      </c>
      <c r="P28" s="154">
        <f>SUM('Monthly Risk Tracker'!AN28,'Monthly Risk Tracker'!AR28,'Monthly Risk Tracker'!AV28)</f>
        <v>0</v>
      </c>
      <c r="Q28" s="152">
        <f t="shared" si="3"/>
        <v>0</v>
      </c>
    </row>
    <row r="29" spans="1:17" x14ac:dyDescent="0.3">
      <c r="A29" s="146" t="str">
        <f>'Monthly Risk Tracker'!A29</f>
        <v>ADD YOUR OWN HERE</v>
      </c>
      <c r="B29" s="185">
        <f>SUM('Monthly Risk Tracker'!B29,'Monthly Risk Tracker'!F29,'Monthly Risk Tracker'!J29)</f>
        <v>0</v>
      </c>
      <c r="C29" s="183">
        <f>SUM('Monthly Risk Tracker'!C29,'Monthly Risk Tracker'!G29,'Monthly Risk Tracker'!K29)</f>
        <v>0</v>
      </c>
      <c r="D29" s="189">
        <f>SUM('Monthly Risk Tracker'!D29,'Monthly Risk Tracker'!H29,'Monthly Risk Tracker'!L29)</f>
        <v>0</v>
      </c>
      <c r="E29" s="187">
        <f t="shared" si="0"/>
        <v>0</v>
      </c>
      <c r="F29" s="58">
        <f>SUM('Monthly Risk Tracker'!N29,'Monthly Risk Tracker'!R29,'Monthly Risk Tracker'!V29)</f>
        <v>0</v>
      </c>
      <c r="G29" s="59">
        <f>SUM('Monthly Risk Tracker'!O29,'Monthly Risk Tracker'!S29,'Monthly Risk Tracker'!W29)</f>
        <v>0</v>
      </c>
      <c r="H29" s="60">
        <f>SUM('Monthly Risk Tracker'!P29,'Monthly Risk Tracker'!T29,'Monthly Risk Tracker'!X29)</f>
        <v>0</v>
      </c>
      <c r="I29" s="49">
        <f t="shared" si="1"/>
        <v>0</v>
      </c>
      <c r="J29" s="61">
        <f>SUM('Monthly Risk Tracker'!Z29,'Monthly Risk Tracker'!AD29,'Monthly Risk Tracker'!AH29)</f>
        <v>0</v>
      </c>
      <c r="K29" s="62">
        <f>SUM('Monthly Risk Tracker'!AA29,'Monthly Risk Tracker'!AE29,'Monthly Risk Tracker'!AI29)</f>
        <v>0</v>
      </c>
      <c r="L29" s="63">
        <f>SUM('Monthly Risk Tracker'!AB29,'Monthly Risk Tracker'!AF29,'Monthly Risk Tracker'!AJ29)</f>
        <v>0</v>
      </c>
      <c r="M29" s="50">
        <f t="shared" si="2"/>
        <v>0</v>
      </c>
      <c r="N29" s="158">
        <f>SUM('Monthly Risk Tracker'!AL29,'Monthly Risk Tracker'!AP29,'Monthly Risk Tracker'!AT29)</f>
        <v>0</v>
      </c>
      <c r="O29" s="156">
        <f>SUM('Monthly Risk Tracker'!AM29,'Monthly Risk Tracker'!AQ29,'Monthly Risk Tracker'!AU29)</f>
        <v>0</v>
      </c>
      <c r="P29" s="154">
        <f>SUM('Monthly Risk Tracker'!AN29,'Monthly Risk Tracker'!AR29,'Monthly Risk Tracker'!AV29)</f>
        <v>0</v>
      </c>
      <c r="Q29" s="152">
        <f t="shared" si="3"/>
        <v>0</v>
      </c>
    </row>
    <row r="30" spans="1:17" x14ac:dyDescent="0.3">
      <c r="A30" s="146" t="str">
        <f>'Monthly Risk Tracker'!A30</f>
        <v>ADD YOUR OWN HERE</v>
      </c>
      <c r="B30" s="185">
        <f>SUM('Monthly Risk Tracker'!B30,'Monthly Risk Tracker'!F30,'Monthly Risk Tracker'!J30)</f>
        <v>0</v>
      </c>
      <c r="C30" s="183">
        <f>SUM('Monthly Risk Tracker'!C30,'Monthly Risk Tracker'!G30,'Monthly Risk Tracker'!K30)</f>
        <v>0</v>
      </c>
      <c r="D30" s="189">
        <f>SUM('Monthly Risk Tracker'!D30,'Monthly Risk Tracker'!H30,'Monthly Risk Tracker'!L30)</f>
        <v>0</v>
      </c>
      <c r="E30" s="187">
        <f t="shared" si="0"/>
        <v>0</v>
      </c>
      <c r="F30" s="58">
        <f>SUM('Monthly Risk Tracker'!N30,'Monthly Risk Tracker'!R30,'Monthly Risk Tracker'!V30)</f>
        <v>0</v>
      </c>
      <c r="G30" s="59">
        <f>SUM('Monthly Risk Tracker'!O30,'Monthly Risk Tracker'!S30,'Monthly Risk Tracker'!W30)</f>
        <v>0</v>
      </c>
      <c r="H30" s="60">
        <f>SUM('Monthly Risk Tracker'!P30,'Monthly Risk Tracker'!T30,'Monthly Risk Tracker'!X30)</f>
        <v>0</v>
      </c>
      <c r="I30" s="49">
        <f t="shared" si="1"/>
        <v>0</v>
      </c>
      <c r="J30" s="61">
        <f>SUM('Monthly Risk Tracker'!Z30,'Monthly Risk Tracker'!AD30,'Monthly Risk Tracker'!AH30)</f>
        <v>0</v>
      </c>
      <c r="K30" s="62">
        <f>SUM('Monthly Risk Tracker'!AA30,'Monthly Risk Tracker'!AE30,'Monthly Risk Tracker'!AI30)</f>
        <v>0</v>
      </c>
      <c r="L30" s="63">
        <f>SUM('Monthly Risk Tracker'!AB30,'Monthly Risk Tracker'!AF30,'Monthly Risk Tracker'!AJ30)</f>
        <v>0</v>
      </c>
      <c r="M30" s="50">
        <f t="shared" si="2"/>
        <v>0</v>
      </c>
      <c r="N30" s="158">
        <f>SUM('Monthly Risk Tracker'!AL30,'Monthly Risk Tracker'!AP30,'Monthly Risk Tracker'!AT30)</f>
        <v>0</v>
      </c>
      <c r="O30" s="156">
        <f>SUM('Monthly Risk Tracker'!AM30,'Monthly Risk Tracker'!AQ30,'Monthly Risk Tracker'!AU30)</f>
        <v>0</v>
      </c>
      <c r="P30" s="154">
        <f>SUM('Monthly Risk Tracker'!AN30,'Monthly Risk Tracker'!AR30,'Monthly Risk Tracker'!AV30)</f>
        <v>0</v>
      </c>
      <c r="Q30" s="152">
        <f t="shared" si="3"/>
        <v>0</v>
      </c>
    </row>
    <row r="31" spans="1:17" x14ac:dyDescent="0.3">
      <c r="A31" s="146" t="str">
        <f>'Monthly Risk Tracker'!A31</f>
        <v>ADD YOUR OWN HERE</v>
      </c>
      <c r="B31" s="185">
        <f>SUM('Monthly Risk Tracker'!B31,'Monthly Risk Tracker'!F31,'Monthly Risk Tracker'!J31)</f>
        <v>0</v>
      </c>
      <c r="C31" s="183">
        <f>SUM('Monthly Risk Tracker'!C31,'Monthly Risk Tracker'!G31,'Monthly Risk Tracker'!K31)</f>
        <v>0</v>
      </c>
      <c r="D31" s="189">
        <f>SUM('Monthly Risk Tracker'!D31,'Monthly Risk Tracker'!H31,'Monthly Risk Tracker'!L31)</f>
        <v>0</v>
      </c>
      <c r="E31" s="187">
        <f t="shared" si="0"/>
        <v>0</v>
      </c>
      <c r="F31" s="58">
        <f>SUM('Monthly Risk Tracker'!N31,'Monthly Risk Tracker'!R31,'Monthly Risk Tracker'!V31)</f>
        <v>0</v>
      </c>
      <c r="G31" s="59">
        <f>SUM('Monthly Risk Tracker'!O31,'Monthly Risk Tracker'!S31,'Monthly Risk Tracker'!W31)</f>
        <v>0</v>
      </c>
      <c r="H31" s="60">
        <f>SUM('Monthly Risk Tracker'!P31,'Monthly Risk Tracker'!T31,'Monthly Risk Tracker'!X31)</f>
        <v>0</v>
      </c>
      <c r="I31" s="49">
        <f t="shared" si="1"/>
        <v>0</v>
      </c>
      <c r="J31" s="61">
        <f>SUM('Monthly Risk Tracker'!Z31,'Monthly Risk Tracker'!AD31,'Monthly Risk Tracker'!AH31)</f>
        <v>0</v>
      </c>
      <c r="K31" s="62">
        <f>SUM('Monthly Risk Tracker'!AA31,'Monthly Risk Tracker'!AE31,'Monthly Risk Tracker'!AI31)</f>
        <v>0</v>
      </c>
      <c r="L31" s="63">
        <f>SUM('Monthly Risk Tracker'!AB31,'Monthly Risk Tracker'!AF31,'Monthly Risk Tracker'!AJ31)</f>
        <v>0</v>
      </c>
      <c r="M31" s="50">
        <f t="shared" si="2"/>
        <v>0</v>
      </c>
      <c r="N31" s="158">
        <f>SUM('Monthly Risk Tracker'!AL31,'Monthly Risk Tracker'!AP31,'Monthly Risk Tracker'!AT31)</f>
        <v>0</v>
      </c>
      <c r="O31" s="156">
        <f>SUM('Monthly Risk Tracker'!AM31,'Monthly Risk Tracker'!AQ31,'Monthly Risk Tracker'!AU31)</f>
        <v>0</v>
      </c>
      <c r="P31" s="154">
        <f>SUM('Monthly Risk Tracker'!AN31,'Monthly Risk Tracker'!AR31,'Monthly Risk Tracker'!AV31)</f>
        <v>0</v>
      </c>
      <c r="Q31" s="152">
        <f t="shared" si="3"/>
        <v>0</v>
      </c>
    </row>
    <row r="32" spans="1:17" x14ac:dyDescent="0.3">
      <c r="A32" s="146" t="str">
        <f>'Monthly Risk Tracker'!A32</f>
        <v>ADD YOUR OWN HERE</v>
      </c>
      <c r="B32" s="185">
        <f>SUM('Monthly Risk Tracker'!B32,'Monthly Risk Tracker'!F32,'Monthly Risk Tracker'!J32)</f>
        <v>0</v>
      </c>
      <c r="C32" s="183">
        <f>SUM('Monthly Risk Tracker'!C32,'Monthly Risk Tracker'!G32,'Monthly Risk Tracker'!K32)</f>
        <v>0</v>
      </c>
      <c r="D32" s="189">
        <f>SUM('Monthly Risk Tracker'!D32,'Monthly Risk Tracker'!H32,'Monthly Risk Tracker'!L32)</f>
        <v>0</v>
      </c>
      <c r="E32" s="187">
        <f t="shared" si="0"/>
        <v>0</v>
      </c>
      <c r="F32" s="58">
        <f>SUM('Monthly Risk Tracker'!N32,'Monthly Risk Tracker'!R32,'Monthly Risk Tracker'!V32)</f>
        <v>0</v>
      </c>
      <c r="G32" s="59">
        <f>SUM('Monthly Risk Tracker'!O32,'Monthly Risk Tracker'!S32,'Monthly Risk Tracker'!W32)</f>
        <v>0</v>
      </c>
      <c r="H32" s="60">
        <f>SUM('Monthly Risk Tracker'!P32,'Monthly Risk Tracker'!T32,'Monthly Risk Tracker'!X32)</f>
        <v>0</v>
      </c>
      <c r="I32" s="49">
        <f t="shared" si="1"/>
        <v>0</v>
      </c>
      <c r="J32" s="61">
        <f>SUM('Monthly Risk Tracker'!Z32,'Monthly Risk Tracker'!AD32,'Monthly Risk Tracker'!AH32)</f>
        <v>0</v>
      </c>
      <c r="K32" s="62">
        <f>SUM('Monthly Risk Tracker'!AA32,'Monthly Risk Tracker'!AE32,'Monthly Risk Tracker'!AI32)</f>
        <v>0</v>
      </c>
      <c r="L32" s="63">
        <f>SUM('Monthly Risk Tracker'!AB32,'Monthly Risk Tracker'!AF32,'Monthly Risk Tracker'!AJ32)</f>
        <v>0</v>
      </c>
      <c r="M32" s="50">
        <f t="shared" si="2"/>
        <v>0</v>
      </c>
      <c r="N32" s="158">
        <f>SUM('Monthly Risk Tracker'!AL32,'Monthly Risk Tracker'!AP32,'Monthly Risk Tracker'!AT32)</f>
        <v>0</v>
      </c>
      <c r="O32" s="156">
        <f>SUM('Monthly Risk Tracker'!AM32,'Monthly Risk Tracker'!AQ32,'Monthly Risk Tracker'!AU32)</f>
        <v>0</v>
      </c>
      <c r="P32" s="154">
        <f>SUM('Monthly Risk Tracker'!AN32,'Monthly Risk Tracker'!AR32,'Monthly Risk Tracker'!AV32)</f>
        <v>0</v>
      </c>
      <c r="Q32" s="152">
        <f t="shared" si="3"/>
        <v>0</v>
      </c>
    </row>
    <row r="33" spans="1:17" x14ac:dyDescent="0.3">
      <c r="A33" s="146" t="str">
        <f>'Monthly Risk Tracker'!A33</f>
        <v>ADD YOUR OWN HERE</v>
      </c>
      <c r="B33" s="185">
        <f>SUM('Monthly Risk Tracker'!B33,'Monthly Risk Tracker'!F33,'Monthly Risk Tracker'!J33)</f>
        <v>0</v>
      </c>
      <c r="C33" s="183">
        <f>SUM('Monthly Risk Tracker'!C33,'Monthly Risk Tracker'!G33,'Monthly Risk Tracker'!K33)</f>
        <v>0</v>
      </c>
      <c r="D33" s="189">
        <f>SUM('Monthly Risk Tracker'!D33,'Monthly Risk Tracker'!H33,'Monthly Risk Tracker'!L33)</f>
        <v>0</v>
      </c>
      <c r="E33" s="187">
        <f t="shared" si="0"/>
        <v>0</v>
      </c>
      <c r="F33" s="58">
        <f>SUM('Monthly Risk Tracker'!N33,'Monthly Risk Tracker'!R33,'Monthly Risk Tracker'!V33)</f>
        <v>0</v>
      </c>
      <c r="G33" s="59">
        <f>SUM('Monthly Risk Tracker'!O33,'Monthly Risk Tracker'!S33,'Monthly Risk Tracker'!W33)</f>
        <v>0</v>
      </c>
      <c r="H33" s="60">
        <f>SUM('Monthly Risk Tracker'!P33,'Monthly Risk Tracker'!T33,'Monthly Risk Tracker'!X33)</f>
        <v>0</v>
      </c>
      <c r="I33" s="49">
        <f t="shared" si="1"/>
        <v>0</v>
      </c>
      <c r="J33" s="61">
        <f>SUM('Monthly Risk Tracker'!Z33,'Monthly Risk Tracker'!AD33,'Monthly Risk Tracker'!AH33)</f>
        <v>0</v>
      </c>
      <c r="K33" s="62">
        <f>SUM('Monthly Risk Tracker'!AA33,'Monthly Risk Tracker'!AE33,'Monthly Risk Tracker'!AI33)</f>
        <v>0</v>
      </c>
      <c r="L33" s="63">
        <f>SUM('Monthly Risk Tracker'!AB33,'Monthly Risk Tracker'!AF33,'Monthly Risk Tracker'!AJ33)</f>
        <v>0</v>
      </c>
      <c r="M33" s="50">
        <f t="shared" si="2"/>
        <v>0</v>
      </c>
      <c r="N33" s="158">
        <f>SUM('Monthly Risk Tracker'!AL33,'Monthly Risk Tracker'!AP33,'Monthly Risk Tracker'!AT33)</f>
        <v>0</v>
      </c>
      <c r="O33" s="156">
        <f>SUM('Monthly Risk Tracker'!AM33,'Monthly Risk Tracker'!AQ33,'Monthly Risk Tracker'!AU33)</f>
        <v>0</v>
      </c>
      <c r="P33" s="154">
        <f>SUM('Monthly Risk Tracker'!AN33,'Monthly Risk Tracker'!AR33,'Monthly Risk Tracker'!AV33)</f>
        <v>0</v>
      </c>
      <c r="Q33" s="152">
        <f t="shared" si="3"/>
        <v>0</v>
      </c>
    </row>
    <row r="34" spans="1:17" x14ac:dyDescent="0.3">
      <c r="A34" s="146" t="str">
        <f>'Monthly Risk Tracker'!A34</f>
        <v>ADD YOUR OWN HERE</v>
      </c>
      <c r="B34" s="185">
        <f>SUM('Monthly Risk Tracker'!B34,'Monthly Risk Tracker'!F34,'Monthly Risk Tracker'!J34)</f>
        <v>0</v>
      </c>
      <c r="C34" s="183">
        <f>SUM('Monthly Risk Tracker'!C34,'Monthly Risk Tracker'!G34,'Monthly Risk Tracker'!K34)</f>
        <v>0</v>
      </c>
      <c r="D34" s="189">
        <f>SUM('Monthly Risk Tracker'!D34,'Monthly Risk Tracker'!H34,'Monthly Risk Tracker'!L34)</f>
        <v>0</v>
      </c>
      <c r="E34" s="187">
        <f t="shared" si="0"/>
        <v>0</v>
      </c>
      <c r="F34" s="58">
        <f>SUM('Monthly Risk Tracker'!N34,'Monthly Risk Tracker'!R34,'Monthly Risk Tracker'!V34)</f>
        <v>0</v>
      </c>
      <c r="G34" s="59">
        <f>SUM('Monthly Risk Tracker'!O34,'Monthly Risk Tracker'!S34,'Monthly Risk Tracker'!W34)</f>
        <v>0</v>
      </c>
      <c r="H34" s="60">
        <f>SUM('Monthly Risk Tracker'!P34,'Monthly Risk Tracker'!T34,'Monthly Risk Tracker'!X34)</f>
        <v>0</v>
      </c>
      <c r="I34" s="49">
        <f t="shared" si="1"/>
        <v>0</v>
      </c>
      <c r="J34" s="61">
        <f>SUM('Monthly Risk Tracker'!Z34,'Monthly Risk Tracker'!AD34,'Monthly Risk Tracker'!AH34)</f>
        <v>0</v>
      </c>
      <c r="K34" s="62">
        <f>SUM('Monthly Risk Tracker'!AA34,'Monthly Risk Tracker'!AE34,'Monthly Risk Tracker'!AI34)</f>
        <v>0</v>
      </c>
      <c r="L34" s="63">
        <f>SUM('Monthly Risk Tracker'!AB34,'Monthly Risk Tracker'!AF34,'Monthly Risk Tracker'!AJ34)</f>
        <v>0</v>
      </c>
      <c r="M34" s="50">
        <f t="shared" si="2"/>
        <v>0</v>
      </c>
      <c r="N34" s="158">
        <f>SUM('Monthly Risk Tracker'!AL34,'Monthly Risk Tracker'!AP34,'Monthly Risk Tracker'!AT34)</f>
        <v>0</v>
      </c>
      <c r="O34" s="156">
        <f>SUM('Monthly Risk Tracker'!AM34,'Monthly Risk Tracker'!AQ34,'Monthly Risk Tracker'!AU34)</f>
        <v>0</v>
      </c>
      <c r="P34" s="154">
        <f>SUM('Monthly Risk Tracker'!AN34,'Monthly Risk Tracker'!AR34,'Monthly Risk Tracker'!AV34)</f>
        <v>0</v>
      </c>
      <c r="Q34" s="152">
        <f t="shared" si="3"/>
        <v>0</v>
      </c>
    </row>
    <row r="35" spans="1:17" x14ac:dyDescent="0.3">
      <c r="A35" s="146" t="str">
        <f>'Monthly Risk Tracker'!A35</f>
        <v>ADD YOUR OWN HERE</v>
      </c>
      <c r="B35" s="185">
        <f>SUM('Monthly Risk Tracker'!B35,'Monthly Risk Tracker'!F35,'Monthly Risk Tracker'!J35)</f>
        <v>0</v>
      </c>
      <c r="C35" s="183">
        <f>SUM('Monthly Risk Tracker'!C35,'Monthly Risk Tracker'!G35,'Monthly Risk Tracker'!K35)</f>
        <v>0</v>
      </c>
      <c r="D35" s="189">
        <f>SUM('Monthly Risk Tracker'!D35,'Monthly Risk Tracker'!H35,'Monthly Risk Tracker'!L35)</f>
        <v>0</v>
      </c>
      <c r="E35" s="187">
        <f t="shared" si="0"/>
        <v>0</v>
      </c>
      <c r="F35" s="58">
        <f>SUM('Monthly Risk Tracker'!N35,'Monthly Risk Tracker'!R35,'Monthly Risk Tracker'!V35)</f>
        <v>0</v>
      </c>
      <c r="G35" s="59">
        <f>SUM('Monthly Risk Tracker'!O35,'Monthly Risk Tracker'!S35,'Monthly Risk Tracker'!W35)</f>
        <v>0</v>
      </c>
      <c r="H35" s="60">
        <f>SUM('Monthly Risk Tracker'!P35,'Monthly Risk Tracker'!T35,'Monthly Risk Tracker'!X35)</f>
        <v>0</v>
      </c>
      <c r="I35" s="49">
        <f t="shared" si="1"/>
        <v>0</v>
      </c>
      <c r="J35" s="61">
        <f>SUM('Monthly Risk Tracker'!Z35,'Monthly Risk Tracker'!AD35,'Monthly Risk Tracker'!AH35)</f>
        <v>0</v>
      </c>
      <c r="K35" s="62">
        <f>SUM('Monthly Risk Tracker'!AA35,'Monthly Risk Tracker'!AE35,'Monthly Risk Tracker'!AI35)</f>
        <v>0</v>
      </c>
      <c r="L35" s="63">
        <f>SUM('Monthly Risk Tracker'!AB35,'Monthly Risk Tracker'!AF35,'Monthly Risk Tracker'!AJ35)</f>
        <v>0</v>
      </c>
      <c r="M35" s="50">
        <f t="shared" si="2"/>
        <v>0</v>
      </c>
      <c r="N35" s="158">
        <f>SUM('Monthly Risk Tracker'!AL35,'Monthly Risk Tracker'!AP35,'Monthly Risk Tracker'!AT35)</f>
        <v>0</v>
      </c>
      <c r="O35" s="156">
        <f>SUM('Monthly Risk Tracker'!AM35,'Monthly Risk Tracker'!AQ35,'Monthly Risk Tracker'!AU35)</f>
        <v>0</v>
      </c>
      <c r="P35" s="154">
        <f>SUM('Monthly Risk Tracker'!AN35,'Monthly Risk Tracker'!AR35,'Monthly Risk Tracker'!AV35)</f>
        <v>0</v>
      </c>
      <c r="Q35" s="152">
        <f t="shared" si="3"/>
        <v>0</v>
      </c>
    </row>
    <row r="36" spans="1:17" x14ac:dyDescent="0.3">
      <c r="A36" s="146" t="str">
        <f>'Monthly Risk Tracker'!A36</f>
        <v>ADD YOUR OWN HERE</v>
      </c>
      <c r="B36" s="185">
        <f>SUM('Monthly Risk Tracker'!B36,'Monthly Risk Tracker'!F36,'Monthly Risk Tracker'!J36)</f>
        <v>0</v>
      </c>
      <c r="C36" s="183">
        <f>SUM('Monthly Risk Tracker'!C36,'Monthly Risk Tracker'!G36,'Monthly Risk Tracker'!K36)</f>
        <v>0</v>
      </c>
      <c r="D36" s="189">
        <f>SUM('Monthly Risk Tracker'!D36,'Monthly Risk Tracker'!H36,'Monthly Risk Tracker'!L36)</f>
        <v>0</v>
      </c>
      <c r="E36" s="187">
        <f t="shared" si="0"/>
        <v>0</v>
      </c>
      <c r="F36" s="58">
        <f>SUM('Monthly Risk Tracker'!N36,'Monthly Risk Tracker'!R36,'Monthly Risk Tracker'!V36)</f>
        <v>0</v>
      </c>
      <c r="G36" s="59">
        <f>SUM('Monthly Risk Tracker'!O36,'Monthly Risk Tracker'!S36,'Monthly Risk Tracker'!W36)</f>
        <v>0</v>
      </c>
      <c r="H36" s="60">
        <f>SUM('Monthly Risk Tracker'!P36,'Monthly Risk Tracker'!T36,'Monthly Risk Tracker'!X36)</f>
        <v>0</v>
      </c>
      <c r="I36" s="49">
        <f t="shared" si="1"/>
        <v>0</v>
      </c>
      <c r="J36" s="61">
        <f>SUM('Monthly Risk Tracker'!Z36,'Monthly Risk Tracker'!AD36,'Monthly Risk Tracker'!AH36)</f>
        <v>0</v>
      </c>
      <c r="K36" s="62">
        <f>SUM('Monthly Risk Tracker'!AA36,'Monthly Risk Tracker'!AE36,'Monthly Risk Tracker'!AI36)</f>
        <v>0</v>
      </c>
      <c r="L36" s="63">
        <f>SUM('Monthly Risk Tracker'!AB36,'Monthly Risk Tracker'!AF36,'Monthly Risk Tracker'!AJ36)</f>
        <v>0</v>
      </c>
      <c r="M36" s="50">
        <f t="shared" si="2"/>
        <v>0</v>
      </c>
      <c r="N36" s="158">
        <f>SUM('Monthly Risk Tracker'!AL36,'Monthly Risk Tracker'!AP36,'Monthly Risk Tracker'!AT36)</f>
        <v>0</v>
      </c>
      <c r="O36" s="156">
        <f>SUM('Monthly Risk Tracker'!AM36,'Monthly Risk Tracker'!AQ36,'Monthly Risk Tracker'!AU36)</f>
        <v>0</v>
      </c>
      <c r="P36" s="154">
        <f>SUM('Monthly Risk Tracker'!AN36,'Monthly Risk Tracker'!AR36,'Monthly Risk Tracker'!AV36)</f>
        <v>0</v>
      </c>
      <c r="Q36" s="152">
        <f t="shared" si="3"/>
        <v>0</v>
      </c>
    </row>
    <row r="37" spans="1:17" x14ac:dyDescent="0.3">
      <c r="A37" s="146" t="str">
        <f>'Monthly Risk Tracker'!A37</f>
        <v>ADD YOUR OWN HERE</v>
      </c>
      <c r="B37" s="185">
        <f>SUM('Monthly Risk Tracker'!B37,'Monthly Risk Tracker'!F37,'Monthly Risk Tracker'!J37)</f>
        <v>0</v>
      </c>
      <c r="C37" s="183">
        <f>SUM('Monthly Risk Tracker'!C37,'Monthly Risk Tracker'!G37,'Monthly Risk Tracker'!K37)</f>
        <v>0</v>
      </c>
      <c r="D37" s="189">
        <f>SUM('Monthly Risk Tracker'!D37,'Monthly Risk Tracker'!H37,'Monthly Risk Tracker'!L37)</f>
        <v>0</v>
      </c>
      <c r="E37" s="187">
        <f t="shared" si="0"/>
        <v>0</v>
      </c>
      <c r="F37" s="58">
        <f>SUM('Monthly Risk Tracker'!N37,'Monthly Risk Tracker'!R37,'Monthly Risk Tracker'!V37)</f>
        <v>0</v>
      </c>
      <c r="G37" s="59">
        <f>SUM('Monthly Risk Tracker'!O37,'Monthly Risk Tracker'!S37,'Monthly Risk Tracker'!W37)</f>
        <v>0</v>
      </c>
      <c r="H37" s="60">
        <f>SUM('Monthly Risk Tracker'!P37,'Monthly Risk Tracker'!T37,'Monthly Risk Tracker'!X37)</f>
        <v>0</v>
      </c>
      <c r="I37" s="49">
        <f t="shared" si="1"/>
        <v>0</v>
      </c>
      <c r="J37" s="61">
        <f>SUM('Monthly Risk Tracker'!Z37,'Monthly Risk Tracker'!AD37,'Monthly Risk Tracker'!AH37)</f>
        <v>0</v>
      </c>
      <c r="K37" s="62">
        <f>SUM('Monthly Risk Tracker'!AA37,'Monthly Risk Tracker'!AE37,'Monthly Risk Tracker'!AI37)</f>
        <v>0</v>
      </c>
      <c r="L37" s="63">
        <f>SUM('Monthly Risk Tracker'!AB37,'Monthly Risk Tracker'!AF37,'Monthly Risk Tracker'!AJ37)</f>
        <v>0</v>
      </c>
      <c r="M37" s="50">
        <f t="shared" si="2"/>
        <v>0</v>
      </c>
      <c r="N37" s="158">
        <f>SUM('Monthly Risk Tracker'!AL37,'Monthly Risk Tracker'!AP37,'Monthly Risk Tracker'!AT37)</f>
        <v>0</v>
      </c>
      <c r="O37" s="156">
        <f>SUM('Monthly Risk Tracker'!AM37,'Monthly Risk Tracker'!AQ37,'Monthly Risk Tracker'!AU37)</f>
        <v>0</v>
      </c>
      <c r="P37" s="154">
        <f>SUM('Monthly Risk Tracker'!AN37,'Monthly Risk Tracker'!AR37,'Monthly Risk Tracker'!AV37)</f>
        <v>0</v>
      </c>
      <c r="Q37" s="152">
        <f t="shared" si="3"/>
        <v>0</v>
      </c>
    </row>
    <row r="38" spans="1:17" x14ac:dyDescent="0.3">
      <c r="A38" s="146" t="str">
        <f>'Monthly Risk Tracker'!A38</f>
        <v>ADD YOUR OWN HERE</v>
      </c>
      <c r="B38" s="185">
        <f>SUM('Monthly Risk Tracker'!B38,'Monthly Risk Tracker'!F38,'Monthly Risk Tracker'!J38)</f>
        <v>0</v>
      </c>
      <c r="C38" s="183">
        <f>SUM('Monthly Risk Tracker'!C38,'Monthly Risk Tracker'!G38,'Monthly Risk Tracker'!K38)</f>
        <v>0</v>
      </c>
      <c r="D38" s="189">
        <f>SUM('Monthly Risk Tracker'!D38,'Monthly Risk Tracker'!H38,'Monthly Risk Tracker'!L38)</f>
        <v>0</v>
      </c>
      <c r="E38" s="187">
        <f t="shared" si="0"/>
        <v>0</v>
      </c>
      <c r="F38" s="58">
        <f>SUM('Monthly Risk Tracker'!N38,'Monthly Risk Tracker'!R38,'Monthly Risk Tracker'!V38)</f>
        <v>0</v>
      </c>
      <c r="G38" s="59">
        <f>SUM('Monthly Risk Tracker'!O38,'Monthly Risk Tracker'!S38,'Monthly Risk Tracker'!W38)</f>
        <v>0</v>
      </c>
      <c r="H38" s="60">
        <f>SUM('Monthly Risk Tracker'!P38,'Monthly Risk Tracker'!T38,'Monthly Risk Tracker'!X38)</f>
        <v>0</v>
      </c>
      <c r="I38" s="49">
        <f t="shared" si="1"/>
        <v>0</v>
      </c>
      <c r="J38" s="61">
        <f>SUM('Monthly Risk Tracker'!Z38,'Monthly Risk Tracker'!AD38,'Monthly Risk Tracker'!AH38)</f>
        <v>0</v>
      </c>
      <c r="K38" s="62">
        <f>SUM('Monthly Risk Tracker'!AA38,'Monthly Risk Tracker'!AE38,'Monthly Risk Tracker'!AI38)</f>
        <v>0</v>
      </c>
      <c r="L38" s="63">
        <f>SUM('Monthly Risk Tracker'!AB38,'Monthly Risk Tracker'!AF38,'Monthly Risk Tracker'!AJ38)</f>
        <v>0</v>
      </c>
      <c r="M38" s="50">
        <f t="shared" si="2"/>
        <v>0</v>
      </c>
      <c r="N38" s="158">
        <f>SUM('Monthly Risk Tracker'!AL38,'Monthly Risk Tracker'!AP38,'Monthly Risk Tracker'!AT38)</f>
        <v>0</v>
      </c>
      <c r="O38" s="156">
        <f>SUM('Monthly Risk Tracker'!AM38,'Monthly Risk Tracker'!AQ38,'Monthly Risk Tracker'!AU38)</f>
        <v>0</v>
      </c>
      <c r="P38" s="154">
        <f>SUM('Monthly Risk Tracker'!AN38,'Monthly Risk Tracker'!AR38,'Monthly Risk Tracker'!AV38)</f>
        <v>0</v>
      </c>
      <c r="Q38" s="152">
        <f t="shared" si="3"/>
        <v>0</v>
      </c>
    </row>
    <row r="39" spans="1:17" x14ac:dyDescent="0.3">
      <c r="A39" s="146" t="str">
        <f>'Monthly Risk Tracker'!A39</f>
        <v>ADD YOUR OWN HERE</v>
      </c>
      <c r="B39" s="185">
        <f>SUM('Monthly Risk Tracker'!B39,'Monthly Risk Tracker'!F39,'Monthly Risk Tracker'!J39)</f>
        <v>0</v>
      </c>
      <c r="C39" s="183">
        <f>SUM('Monthly Risk Tracker'!C39,'Monthly Risk Tracker'!G39,'Monthly Risk Tracker'!K39)</f>
        <v>0</v>
      </c>
      <c r="D39" s="189">
        <f>SUM('Monthly Risk Tracker'!D39,'Monthly Risk Tracker'!H39,'Monthly Risk Tracker'!L39)</f>
        <v>0</v>
      </c>
      <c r="E39" s="187">
        <f t="shared" si="0"/>
        <v>0</v>
      </c>
      <c r="F39" s="58">
        <f>SUM('Monthly Risk Tracker'!N39,'Monthly Risk Tracker'!R39,'Monthly Risk Tracker'!V39)</f>
        <v>0</v>
      </c>
      <c r="G39" s="59">
        <f>SUM('Monthly Risk Tracker'!O39,'Monthly Risk Tracker'!S39,'Monthly Risk Tracker'!W39)</f>
        <v>0</v>
      </c>
      <c r="H39" s="60">
        <f>SUM('Monthly Risk Tracker'!P39,'Monthly Risk Tracker'!T39,'Monthly Risk Tracker'!X39)</f>
        <v>0</v>
      </c>
      <c r="I39" s="49">
        <f t="shared" si="1"/>
        <v>0</v>
      </c>
      <c r="J39" s="61">
        <f>SUM('Monthly Risk Tracker'!Z39,'Monthly Risk Tracker'!AD39,'Monthly Risk Tracker'!AH39)</f>
        <v>0</v>
      </c>
      <c r="K39" s="62">
        <f>SUM('Monthly Risk Tracker'!AA39,'Monthly Risk Tracker'!AE39,'Monthly Risk Tracker'!AI39)</f>
        <v>0</v>
      </c>
      <c r="L39" s="63">
        <f>SUM('Monthly Risk Tracker'!AB39,'Monthly Risk Tracker'!AF39,'Monthly Risk Tracker'!AJ39)</f>
        <v>0</v>
      </c>
      <c r="M39" s="50">
        <f t="shared" si="2"/>
        <v>0</v>
      </c>
      <c r="N39" s="158">
        <f>SUM('Monthly Risk Tracker'!AL39,'Monthly Risk Tracker'!AP39,'Monthly Risk Tracker'!AT39)</f>
        <v>0</v>
      </c>
      <c r="O39" s="156">
        <f>SUM('Monthly Risk Tracker'!AM39,'Monthly Risk Tracker'!AQ39,'Monthly Risk Tracker'!AU39)</f>
        <v>0</v>
      </c>
      <c r="P39" s="154">
        <f>SUM('Monthly Risk Tracker'!AN39,'Monthly Risk Tracker'!AR39,'Monthly Risk Tracker'!AV39)</f>
        <v>0</v>
      </c>
      <c r="Q39" s="152">
        <f t="shared" si="3"/>
        <v>0</v>
      </c>
    </row>
    <row r="40" spans="1:17" x14ac:dyDescent="0.3">
      <c r="A40" s="146" t="str">
        <f>'Monthly Risk Tracker'!A40</f>
        <v>ADD YOUR OWN HERE</v>
      </c>
      <c r="B40" s="185">
        <f>SUM('Monthly Risk Tracker'!B40,'Monthly Risk Tracker'!F40,'Monthly Risk Tracker'!J40)</f>
        <v>0</v>
      </c>
      <c r="C40" s="183">
        <f>SUM('Monthly Risk Tracker'!C40,'Monthly Risk Tracker'!G40,'Monthly Risk Tracker'!K40)</f>
        <v>0</v>
      </c>
      <c r="D40" s="189">
        <f>SUM('Monthly Risk Tracker'!D40,'Monthly Risk Tracker'!H40,'Monthly Risk Tracker'!L40)</f>
        <v>0</v>
      </c>
      <c r="E40" s="187">
        <f t="shared" si="0"/>
        <v>0</v>
      </c>
      <c r="F40" s="58">
        <f>SUM('Monthly Risk Tracker'!N40,'Monthly Risk Tracker'!R40,'Monthly Risk Tracker'!V40)</f>
        <v>0</v>
      </c>
      <c r="G40" s="59">
        <f>SUM('Monthly Risk Tracker'!O40,'Monthly Risk Tracker'!S40,'Monthly Risk Tracker'!W40)</f>
        <v>0</v>
      </c>
      <c r="H40" s="60">
        <f>SUM('Monthly Risk Tracker'!P40,'Monthly Risk Tracker'!T40,'Monthly Risk Tracker'!X40)</f>
        <v>0</v>
      </c>
      <c r="I40" s="49">
        <f t="shared" si="1"/>
        <v>0</v>
      </c>
      <c r="J40" s="61">
        <f>SUM('Monthly Risk Tracker'!Z40,'Monthly Risk Tracker'!AD40,'Monthly Risk Tracker'!AH40)</f>
        <v>0</v>
      </c>
      <c r="K40" s="62">
        <f>SUM('Monthly Risk Tracker'!AA40,'Monthly Risk Tracker'!AE40,'Monthly Risk Tracker'!AI40)</f>
        <v>0</v>
      </c>
      <c r="L40" s="63">
        <f>SUM('Monthly Risk Tracker'!AB40,'Monthly Risk Tracker'!AF40,'Monthly Risk Tracker'!AJ40)</f>
        <v>0</v>
      </c>
      <c r="M40" s="50">
        <f t="shared" si="2"/>
        <v>0</v>
      </c>
      <c r="N40" s="158">
        <f>SUM('Monthly Risk Tracker'!AL40,'Monthly Risk Tracker'!AP40,'Monthly Risk Tracker'!AT40)</f>
        <v>0</v>
      </c>
      <c r="O40" s="156">
        <f>SUM('Monthly Risk Tracker'!AM40,'Monthly Risk Tracker'!AQ40,'Monthly Risk Tracker'!AU40)</f>
        <v>0</v>
      </c>
      <c r="P40" s="154">
        <f>SUM('Monthly Risk Tracker'!AN40,'Monthly Risk Tracker'!AR40,'Monthly Risk Tracker'!AV40)</f>
        <v>0</v>
      </c>
      <c r="Q40" s="152">
        <f t="shared" si="3"/>
        <v>0</v>
      </c>
    </row>
    <row r="41" spans="1:17" x14ac:dyDescent="0.3">
      <c r="A41" s="146" t="str">
        <f>'Monthly Risk Tracker'!A41</f>
        <v>ADD YOUR OWN HERE</v>
      </c>
      <c r="B41" s="185">
        <f>SUM('Monthly Risk Tracker'!B41,'Monthly Risk Tracker'!F41,'Monthly Risk Tracker'!J41)</f>
        <v>0</v>
      </c>
      <c r="C41" s="183">
        <f>SUM('Monthly Risk Tracker'!C41,'Monthly Risk Tracker'!G41,'Monthly Risk Tracker'!K41)</f>
        <v>0</v>
      </c>
      <c r="D41" s="189">
        <f>SUM('Monthly Risk Tracker'!D41,'Monthly Risk Tracker'!H41,'Monthly Risk Tracker'!L41)</f>
        <v>0</v>
      </c>
      <c r="E41" s="187">
        <f t="shared" si="0"/>
        <v>0</v>
      </c>
      <c r="F41" s="58">
        <f>SUM('Monthly Risk Tracker'!N41,'Monthly Risk Tracker'!R41,'Monthly Risk Tracker'!V41)</f>
        <v>0</v>
      </c>
      <c r="G41" s="59">
        <f>SUM('Monthly Risk Tracker'!O41,'Monthly Risk Tracker'!S41,'Monthly Risk Tracker'!W41)</f>
        <v>0</v>
      </c>
      <c r="H41" s="60">
        <f>SUM('Monthly Risk Tracker'!P41,'Monthly Risk Tracker'!T41,'Monthly Risk Tracker'!X41)</f>
        <v>0</v>
      </c>
      <c r="I41" s="49">
        <f t="shared" si="1"/>
        <v>0</v>
      </c>
      <c r="J41" s="61">
        <f>SUM('Monthly Risk Tracker'!Z41,'Monthly Risk Tracker'!AD41,'Monthly Risk Tracker'!AH41)</f>
        <v>0</v>
      </c>
      <c r="K41" s="62">
        <f>SUM('Monthly Risk Tracker'!AA41,'Monthly Risk Tracker'!AE41,'Monthly Risk Tracker'!AI41)</f>
        <v>0</v>
      </c>
      <c r="L41" s="63">
        <f>SUM('Monthly Risk Tracker'!AB41,'Monthly Risk Tracker'!AF41,'Monthly Risk Tracker'!AJ41)</f>
        <v>0</v>
      </c>
      <c r="M41" s="50">
        <f t="shared" si="2"/>
        <v>0</v>
      </c>
      <c r="N41" s="158">
        <f>SUM('Monthly Risk Tracker'!AL41,'Monthly Risk Tracker'!AP41,'Monthly Risk Tracker'!AT41)</f>
        <v>0</v>
      </c>
      <c r="O41" s="156">
        <f>SUM('Monthly Risk Tracker'!AM41,'Monthly Risk Tracker'!AQ41,'Monthly Risk Tracker'!AU41)</f>
        <v>0</v>
      </c>
      <c r="P41" s="154">
        <f>SUM('Monthly Risk Tracker'!AN41,'Monthly Risk Tracker'!AR41,'Monthly Risk Tracker'!AV41)</f>
        <v>0</v>
      </c>
      <c r="Q41" s="152">
        <f t="shared" si="3"/>
        <v>0</v>
      </c>
    </row>
    <row r="42" spans="1:17" x14ac:dyDescent="0.3">
      <c r="A42" s="146" t="str">
        <f>'Monthly Risk Tracker'!A42</f>
        <v>ADD YOUR OWN HERE</v>
      </c>
      <c r="B42" s="185">
        <f>SUM('Monthly Risk Tracker'!B42,'Monthly Risk Tracker'!F42,'Monthly Risk Tracker'!J42)</f>
        <v>0</v>
      </c>
      <c r="C42" s="183">
        <f>SUM('Monthly Risk Tracker'!C42,'Monthly Risk Tracker'!G42,'Monthly Risk Tracker'!K42)</f>
        <v>0</v>
      </c>
      <c r="D42" s="189">
        <f>SUM('Monthly Risk Tracker'!D42,'Monthly Risk Tracker'!H42,'Monthly Risk Tracker'!L42)</f>
        <v>0</v>
      </c>
      <c r="E42" s="187">
        <f t="shared" si="0"/>
        <v>0</v>
      </c>
      <c r="F42" s="58">
        <f>SUM('Monthly Risk Tracker'!N42,'Monthly Risk Tracker'!R42,'Monthly Risk Tracker'!V42)</f>
        <v>0</v>
      </c>
      <c r="G42" s="59">
        <f>SUM('Monthly Risk Tracker'!O42,'Monthly Risk Tracker'!S42,'Monthly Risk Tracker'!W42)</f>
        <v>0</v>
      </c>
      <c r="H42" s="60">
        <f>SUM('Monthly Risk Tracker'!P42,'Monthly Risk Tracker'!T42,'Monthly Risk Tracker'!X42)</f>
        <v>0</v>
      </c>
      <c r="I42" s="49">
        <f t="shared" si="1"/>
        <v>0</v>
      </c>
      <c r="J42" s="61">
        <f>SUM('Monthly Risk Tracker'!Z42,'Monthly Risk Tracker'!AD42,'Monthly Risk Tracker'!AH42)</f>
        <v>0</v>
      </c>
      <c r="K42" s="62">
        <f>SUM('Monthly Risk Tracker'!AA42,'Monthly Risk Tracker'!AE42,'Monthly Risk Tracker'!AI42)</f>
        <v>0</v>
      </c>
      <c r="L42" s="63">
        <f>SUM('Monthly Risk Tracker'!AB42,'Monthly Risk Tracker'!AF42,'Monthly Risk Tracker'!AJ42)</f>
        <v>0</v>
      </c>
      <c r="M42" s="50">
        <f t="shared" si="2"/>
        <v>0</v>
      </c>
      <c r="N42" s="158">
        <f>SUM('Monthly Risk Tracker'!AL42,'Monthly Risk Tracker'!AP42,'Monthly Risk Tracker'!AT42)</f>
        <v>0</v>
      </c>
      <c r="O42" s="156">
        <f>SUM('Monthly Risk Tracker'!AM42,'Monthly Risk Tracker'!AQ42,'Monthly Risk Tracker'!AU42)</f>
        <v>0</v>
      </c>
      <c r="P42" s="154">
        <f>SUM('Monthly Risk Tracker'!AN42,'Monthly Risk Tracker'!AR42,'Monthly Risk Tracker'!AV42)</f>
        <v>0</v>
      </c>
      <c r="Q42" s="152">
        <f t="shared" si="3"/>
        <v>0</v>
      </c>
    </row>
    <row r="43" spans="1:17" x14ac:dyDescent="0.3">
      <c r="A43" s="146" t="str">
        <f>'Monthly Risk Tracker'!A43</f>
        <v>ADD YOUR OWN HERE</v>
      </c>
      <c r="B43" s="185">
        <f>SUM('Monthly Risk Tracker'!B43,'Monthly Risk Tracker'!F43,'Monthly Risk Tracker'!J43)</f>
        <v>0</v>
      </c>
      <c r="C43" s="183">
        <f>SUM('Monthly Risk Tracker'!C43,'Monthly Risk Tracker'!G43,'Monthly Risk Tracker'!K43)</f>
        <v>0</v>
      </c>
      <c r="D43" s="189">
        <f>SUM('Monthly Risk Tracker'!D43,'Monthly Risk Tracker'!H43,'Monthly Risk Tracker'!L43)</f>
        <v>0</v>
      </c>
      <c r="E43" s="187">
        <f t="shared" si="0"/>
        <v>0</v>
      </c>
      <c r="F43" s="58">
        <f>SUM('Monthly Risk Tracker'!N43,'Monthly Risk Tracker'!R43,'Monthly Risk Tracker'!V43)</f>
        <v>0</v>
      </c>
      <c r="G43" s="59">
        <f>SUM('Monthly Risk Tracker'!O43,'Monthly Risk Tracker'!S43,'Monthly Risk Tracker'!W43)</f>
        <v>0</v>
      </c>
      <c r="H43" s="60">
        <f>SUM('Monthly Risk Tracker'!P43,'Monthly Risk Tracker'!T43,'Monthly Risk Tracker'!X43)</f>
        <v>0</v>
      </c>
      <c r="I43" s="49">
        <f t="shared" si="1"/>
        <v>0</v>
      </c>
      <c r="J43" s="61">
        <f>SUM('Monthly Risk Tracker'!Z43,'Monthly Risk Tracker'!AD43,'Monthly Risk Tracker'!AH43)</f>
        <v>0</v>
      </c>
      <c r="K43" s="62">
        <f>SUM('Monthly Risk Tracker'!AA43,'Monthly Risk Tracker'!AE43,'Monthly Risk Tracker'!AI43)</f>
        <v>0</v>
      </c>
      <c r="L43" s="63">
        <f>SUM('Monthly Risk Tracker'!AB43,'Monthly Risk Tracker'!AF43,'Monthly Risk Tracker'!AJ43)</f>
        <v>0</v>
      </c>
      <c r="M43" s="50">
        <f t="shared" si="2"/>
        <v>0</v>
      </c>
      <c r="N43" s="158">
        <f>SUM('Monthly Risk Tracker'!AL43,'Monthly Risk Tracker'!AP43,'Monthly Risk Tracker'!AT43)</f>
        <v>0</v>
      </c>
      <c r="O43" s="156">
        <f>SUM('Monthly Risk Tracker'!AM43,'Monthly Risk Tracker'!AQ43,'Monthly Risk Tracker'!AU43)</f>
        <v>0</v>
      </c>
      <c r="P43" s="154">
        <f>SUM('Monthly Risk Tracker'!AN43,'Monthly Risk Tracker'!AR43,'Monthly Risk Tracker'!AV43)</f>
        <v>0</v>
      </c>
      <c r="Q43" s="152">
        <f t="shared" si="3"/>
        <v>0</v>
      </c>
    </row>
    <row r="44" spans="1:17" x14ac:dyDescent="0.3">
      <c r="A44" s="146" t="str">
        <f>'Monthly Risk Tracker'!A44</f>
        <v>ADD YOUR OWN HERE</v>
      </c>
      <c r="B44" s="185">
        <f>SUM('Monthly Risk Tracker'!B44,'Monthly Risk Tracker'!F44,'Monthly Risk Tracker'!J44)</f>
        <v>0</v>
      </c>
      <c r="C44" s="183">
        <f>SUM('Monthly Risk Tracker'!C44,'Monthly Risk Tracker'!G44,'Monthly Risk Tracker'!K44)</f>
        <v>0</v>
      </c>
      <c r="D44" s="189">
        <f>SUM('Monthly Risk Tracker'!D44,'Monthly Risk Tracker'!H44,'Monthly Risk Tracker'!L44)</f>
        <v>0</v>
      </c>
      <c r="E44" s="187">
        <f t="shared" si="0"/>
        <v>0</v>
      </c>
      <c r="F44" s="58">
        <f>SUM('Monthly Risk Tracker'!N44,'Monthly Risk Tracker'!R44,'Monthly Risk Tracker'!V44)</f>
        <v>0</v>
      </c>
      <c r="G44" s="59">
        <f>SUM('Monthly Risk Tracker'!O44,'Monthly Risk Tracker'!S44,'Monthly Risk Tracker'!W44)</f>
        <v>0</v>
      </c>
      <c r="H44" s="60">
        <f>SUM('Monthly Risk Tracker'!P44,'Monthly Risk Tracker'!T44,'Monthly Risk Tracker'!X44)</f>
        <v>0</v>
      </c>
      <c r="I44" s="49">
        <f t="shared" si="1"/>
        <v>0</v>
      </c>
      <c r="J44" s="61">
        <f>SUM('Monthly Risk Tracker'!Z44,'Monthly Risk Tracker'!AD44,'Monthly Risk Tracker'!AH44)</f>
        <v>0</v>
      </c>
      <c r="K44" s="62">
        <f>SUM('Monthly Risk Tracker'!AA44,'Monthly Risk Tracker'!AE44,'Monthly Risk Tracker'!AI44)</f>
        <v>0</v>
      </c>
      <c r="L44" s="63">
        <f>SUM('Monthly Risk Tracker'!AB44,'Monthly Risk Tracker'!AF44,'Monthly Risk Tracker'!AJ44)</f>
        <v>0</v>
      </c>
      <c r="M44" s="50">
        <f t="shared" si="2"/>
        <v>0</v>
      </c>
      <c r="N44" s="158">
        <f>SUM('Monthly Risk Tracker'!AL44,'Monthly Risk Tracker'!AP44,'Monthly Risk Tracker'!AT44)</f>
        <v>0</v>
      </c>
      <c r="O44" s="156">
        <f>SUM('Monthly Risk Tracker'!AM44,'Monthly Risk Tracker'!AQ44,'Monthly Risk Tracker'!AU44)</f>
        <v>0</v>
      </c>
      <c r="P44" s="154">
        <f>SUM('Monthly Risk Tracker'!AN44,'Monthly Risk Tracker'!AR44,'Monthly Risk Tracker'!AV44)</f>
        <v>0</v>
      </c>
      <c r="Q44" s="152">
        <f t="shared" si="3"/>
        <v>0</v>
      </c>
    </row>
    <row r="45" spans="1:17" x14ac:dyDescent="0.3">
      <c r="A45" s="146" t="str">
        <f>'Monthly Risk Tracker'!A45</f>
        <v>ADD YOUR OWN HERE</v>
      </c>
      <c r="B45" s="185">
        <f>SUM('Monthly Risk Tracker'!B45,'Monthly Risk Tracker'!F45,'Monthly Risk Tracker'!J45)</f>
        <v>0</v>
      </c>
      <c r="C45" s="183">
        <f>SUM('Monthly Risk Tracker'!C45,'Monthly Risk Tracker'!G45,'Monthly Risk Tracker'!K45)</f>
        <v>0</v>
      </c>
      <c r="D45" s="189">
        <f>SUM('Monthly Risk Tracker'!D45,'Monthly Risk Tracker'!H45,'Monthly Risk Tracker'!L45)</f>
        <v>0</v>
      </c>
      <c r="E45" s="187">
        <f t="shared" si="0"/>
        <v>0</v>
      </c>
      <c r="F45" s="58">
        <f>SUM('Monthly Risk Tracker'!N45,'Monthly Risk Tracker'!R45,'Monthly Risk Tracker'!V45)</f>
        <v>0</v>
      </c>
      <c r="G45" s="59">
        <f>SUM('Monthly Risk Tracker'!O45,'Monthly Risk Tracker'!S45,'Monthly Risk Tracker'!W45)</f>
        <v>0</v>
      </c>
      <c r="H45" s="60">
        <f>SUM('Monthly Risk Tracker'!P45,'Monthly Risk Tracker'!T45,'Monthly Risk Tracker'!X45)</f>
        <v>0</v>
      </c>
      <c r="I45" s="49">
        <f t="shared" si="1"/>
        <v>0</v>
      </c>
      <c r="J45" s="61">
        <f>SUM('Monthly Risk Tracker'!Z45,'Monthly Risk Tracker'!AD45,'Monthly Risk Tracker'!AH45)</f>
        <v>0</v>
      </c>
      <c r="K45" s="62">
        <f>SUM('Monthly Risk Tracker'!AA45,'Monthly Risk Tracker'!AE45,'Monthly Risk Tracker'!AI45)</f>
        <v>0</v>
      </c>
      <c r="L45" s="63">
        <f>SUM('Monthly Risk Tracker'!AB45,'Monthly Risk Tracker'!AF45,'Monthly Risk Tracker'!AJ45)</f>
        <v>0</v>
      </c>
      <c r="M45" s="50">
        <f t="shared" si="2"/>
        <v>0</v>
      </c>
      <c r="N45" s="158">
        <f>SUM('Monthly Risk Tracker'!AL45,'Monthly Risk Tracker'!AP45,'Monthly Risk Tracker'!AT45)</f>
        <v>0</v>
      </c>
      <c r="O45" s="156">
        <f>SUM('Monthly Risk Tracker'!AM45,'Monthly Risk Tracker'!AQ45,'Monthly Risk Tracker'!AU45)</f>
        <v>0</v>
      </c>
      <c r="P45" s="154">
        <f>SUM('Monthly Risk Tracker'!AN45,'Monthly Risk Tracker'!AR45,'Monthly Risk Tracker'!AV45)</f>
        <v>0</v>
      </c>
      <c r="Q45" s="152">
        <f t="shared" si="3"/>
        <v>0</v>
      </c>
    </row>
    <row r="46" spans="1:17" x14ac:dyDescent="0.3">
      <c r="A46" s="146" t="str">
        <f>'Monthly Risk Tracker'!A46</f>
        <v>ADD YOUR OWN HERE</v>
      </c>
      <c r="B46" s="185">
        <f>SUM('Monthly Risk Tracker'!B46,'Monthly Risk Tracker'!F46,'Monthly Risk Tracker'!J46)</f>
        <v>0</v>
      </c>
      <c r="C46" s="183">
        <f>SUM('Monthly Risk Tracker'!C46,'Monthly Risk Tracker'!G46,'Monthly Risk Tracker'!K46)</f>
        <v>0</v>
      </c>
      <c r="D46" s="189">
        <f>SUM('Monthly Risk Tracker'!D46,'Monthly Risk Tracker'!H46,'Monthly Risk Tracker'!L46)</f>
        <v>0</v>
      </c>
      <c r="E46" s="187">
        <f t="shared" si="0"/>
        <v>0</v>
      </c>
      <c r="F46" s="58">
        <f>SUM('Monthly Risk Tracker'!N46,'Monthly Risk Tracker'!R46,'Monthly Risk Tracker'!V46)</f>
        <v>0</v>
      </c>
      <c r="G46" s="59">
        <f>SUM('Monthly Risk Tracker'!O46,'Monthly Risk Tracker'!S46,'Monthly Risk Tracker'!W46)</f>
        <v>0</v>
      </c>
      <c r="H46" s="60">
        <f>SUM('Monthly Risk Tracker'!P46,'Monthly Risk Tracker'!T46,'Monthly Risk Tracker'!X46)</f>
        <v>0</v>
      </c>
      <c r="I46" s="49">
        <f t="shared" si="1"/>
        <v>0</v>
      </c>
      <c r="J46" s="61">
        <f>SUM('Monthly Risk Tracker'!Z46,'Monthly Risk Tracker'!AD46,'Monthly Risk Tracker'!AH46)</f>
        <v>0</v>
      </c>
      <c r="K46" s="62">
        <f>SUM('Monthly Risk Tracker'!AA46,'Monthly Risk Tracker'!AE46,'Monthly Risk Tracker'!AI46)</f>
        <v>0</v>
      </c>
      <c r="L46" s="63">
        <f>SUM('Monthly Risk Tracker'!AB46,'Monthly Risk Tracker'!AF46,'Monthly Risk Tracker'!AJ46)</f>
        <v>0</v>
      </c>
      <c r="M46" s="50">
        <f t="shared" si="2"/>
        <v>0</v>
      </c>
      <c r="N46" s="158">
        <f>SUM('Monthly Risk Tracker'!AL46,'Monthly Risk Tracker'!AP46,'Monthly Risk Tracker'!AT46)</f>
        <v>0</v>
      </c>
      <c r="O46" s="156">
        <f>SUM('Monthly Risk Tracker'!AM46,'Monthly Risk Tracker'!AQ46,'Monthly Risk Tracker'!AU46)</f>
        <v>0</v>
      </c>
      <c r="P46" s="154">
        <f>SUM('Monthly Risk Tracker'!AN46,'Monthly Risk Tracker'!AR46,'Monthly Risk Tracker'!AV46)</f>
        <v>0</v>
      </c>
      <c r="Q46" s="152">
        <f t="shared" si="3"/>
        <v>0</v>
      </c>
    </row>
    <row r="47" spans="1:17" x14ac:dyDescent="0.3">
      <c r="A47" s="146" t="str">
        <f>'Monthly Risk Tracker'!A47</f>
        <v>ADD YOUR OWN HERE</v>
      </c>
      <c r="B47" s="185">
        <f>SUM('Monthly Risk Tracker'!B47,'Monthly Risk Tracker'!F47,'Monthly Risk Tracker'!J47)</f>
        <v>0</v>
      </c>
      <c r="C47" s="183">
        <f>SUM('Monthly Risk Tracker'!C47,'Monthly Risk Tracker'!G47,'Monthly Risk Tracker'!K47)</f>
        <v>0</v>
      </c>
      <c r="D47" s="189">
        <f>SUM('Monthly Risk Tracker'!D47,'Monthly Risk Tracker'!H47,'Monthly Risk Tracker'!L47)</f>
        <v>0</v>
      </c>
      <c r="E47" s="187">
        <f t="shared" si="0"/>
        <v>0</v>
      </c>
      <c r="F47" s="58">
        <f>SUM('Monthly Risk Tracker'!N47,'Monthly Risk Tracker'!R47,'Monthly Risk Tracker'!V47)</f>
        <v>0</v>
      </c>
      <c r="G47" s="59">
        <f>SUM('Monthly Risk Tracker'!O47,'Monthly Risk Tracker'!S47,'Monthly Risk Tracker'!W47)</f>
        <v>0</v>
      </c>
      <c r="H47" s="60">
        <f>SUM('Monthly Risk Tracker'!P47,'Monthly Risk Tracker'!T47,'Monthly Risk Tracker'!X47)</f>
        <v>0</v>
      </c>
      <c r="I47" s="49">
        <f t="shared" si="1"/>
        <v>0</v>
      </c>
      <c r="J47" s="61">
        <f>SUM('Monthly Risk Tracker'!Z47,'Monthly Risk Tracker'!AD47,'Monthly Risk Tracker'!AH47)</f>
        <v>0</v>
      </c>
      <c r="K47" s="62">
        <f>SUM('Monthly Risk Tracker'!AA47,'Monthly Risk Tracker'!AE47,'Monthly Risk Tracker'!AI47)</f>
        <v>0</v>
      </c>
      <c r="L47" s="63">
        <f>SUM('Monthly Risk Tracker'!AB47,'Monthly Risk Tracker'!AF47,'Monthly Risk Tracker'!AJ47)</f>
        <v>0</v>
      </c>
      <c r="M47" s="50">
        <f t="shared" si="2"/>
        <v>0</v>
      </c>
      <c r="N47" s="158">
        <f>SUM('Monthly Risk Tracker'!AL47,'Monthly Risk Tracker'!AP47,'Monthly Risk Tracker'!AT47)</f>
        <v>0</v>
      </c>
      <c r="O47" s="156">
        <f>SUM('Monthly Risk Tracker'!AM47,'Monthly Risk Tracker'!AQ47,'Monthly Risk Tracker'!AU47)</f>
        <v>0</v>
      </c>
      <c r="P47" s="154">
        <f>SUM('Monthly Risk Tracker'!AN47,'Monthly Risk Tracker'!AR47,'Monthly Risk Tracker'!AV47)</f>
        <v>0</v>
      </c>
      <c r="Q47" s="152">
        <f t="shared" si="3"/>
        <v>0</v>
      </c>
    </row>
    <row r="48" spans="1:17" x14ac:dyDescent="0.3">
      <c r="A48" s="146" t="str">
        <f>'Monthly Risk Tracker'!A48</f>
        <v>ADD YOUR OWN HERE</v>
      </c>
      <c r="B48" s="185">
        <f>SUM('Monthly Risk Tracker'!B48,'Monthly Risk Tracker'!F48,'Monthly Risk Tracker'!J48)</f>
        <v>0</v>
      </c>
      <c r="C48" s="183">
        <f>SUM('Monthly Risk Tracker'!C48,'Monthly Risk Tracker'!G48,'Monthly Risk Tracker'!K48)</f>
        <v>0</v>
      </c>
      <c r="D48" s="189">
        <f>SUM('Monthly Risk Tracker'!D48,'Monthly Risk Tracker'!H48,'Monthly Risk Tracker'!L48)</f>
        <v>0</v>
      </c>
      <c r="E48" s="187">
        <f t="shared" si="0"/>
        <v>0</v>
      </c>
      <c r="F48" s="58">
        <f>SUM('Monthly Risk Tracker'!N48,'Monthly Risk Tracker'!R48,'Monthly Risk Tracker'!V48)</f>
        <v>0</v>
      </c>
      <c r="G48" s="59">
        <f>SUM('Monthly Risk Tracker'!O48,'Monthly Risk Tracker'!S48,'Monthly Risk Tracker'!W48)</f>
        <v>0</v>
      </c>
      <c r="H48" s="60">
        <f>SUM('Monthly Risk Tracker'!P48,'Monthly Risk Tracker'!T48,'Monthly Risk Tracker'!X48)</f>
        <v>0</v>
      </c>
      <c r="I48" s="49">
        <f t="shared" si="1"/>
        <v>0</v>
      </c>
      <c r="J48" s="61">
        <f>SUM('Monthly Risk Tracker'!Z48,'Monthly Risk Tracker'!AD48,'Monthly Risk Tracker'!AH48)</f>
        <v>0</v>
      </c>
      <c r="K48" s="62">
        <f>SUM('Monthly Risk Tracker'!AA48,'Monthly Risk Tracker'!AE48,'Monthly Risk Tracker'!AI48)</f>
        <v>0</v>
      </c>
      <c r="L48" s="63">
        <f>SUM('Monthly Risk Tracker'!AB48,'Monthly Risk Tracker'!AF48,'Monthly Risk Tracker'!AJ48)</f>
        <v>0</v>
      </c>
      <c r="M48" s="50">
        <f t="shared" si="2"/>
        <v>0</v>
      </c>
      <c r="N48" s="158">
        <f>SUM('Monthly Risk Tracker'!AL48,'Monthly Risk Tracker'!AP48,'Monthly Risk Tracker'!AT48)</f>
        <v>0</v>
      </c>
      <c r="O48" s="156">
        <f>SUM('Monthly Risk Tracker'!AM48,'Monthly Risk Tracker'!AQ48,'Monthly Risk Tracker'!AU48)</f>
        <v>0</v>
      </c>
      <c r="P48" s="154">
        <f>SUM('Monthly Risk Tracker'!AN48,'Monthly Risk Tracker'!AR48,'Monthly Risk Tracker'!AV48)</f>
        <v>0</v>
      </c>
      <c r="Q48" s="152">
        <f t="shared" si="3"/>
        <v>0</v>
      </c>
    </row>
    <row r="49" spans="1:17" x14ac:dyDescent="0.3">
      <c r="A49" s="146" t="str">
        <f>'Monthly Risk Tracker'!A49</f>
        <v>ADD YOUR OWN HERE</v>
      </c>
      <c r="B49" s="185">
        <f>SUM('Monthly Risk Tracker'!B49,'Monthly Risk Tracker'!F49,'Monthly Risk Tracker'!J49)</f>
        <v>0</v>
      </c>
      <c r="C49" s="183">
        <f>SUM('Monthly Risk Tracker'!C49,'Monthly Risk Tracker'!G49,'Monthly Risk Tracker'!K49)</f>
        <v>0</v>
      </c>
      <c r="D49" s="189">
        <f>SUM('Monthly Risk Tracker'!D49,'Monthly Risk Tracker'!H49,'Monthly Risk Tracker'!L49)</f>
        <v>0</v>
      </c>
      <c r="E49" s="187">
        <f t="shared" si="0"/>
        <v>0</v>
      </c>
      <c r="F49" s="58">
        <f>SUM('Monthly Risk Tracker'!N49,'Monthly Risk Tracker'!R49,'Monthly Risk Tracker'!V49)</f>
        <v>0</v>
      </c>
      <c r="G49" s="59">
        <f>SUM('Monthly Risk Tracker'!O49,'Monthly Risk Tracker'!S49,'Monthly Risk Tracker'!W49)</f>
        <v>0</v>
      </c>
      <c r="H49" s="60">
        <f>SUM('Monthly Risk Tracker'!P49,'Monthly Risk Tracker'!T49,'Monthly Risk Tracker'!X49)</f>
        <v>0</v>
      </c>
      <c r="I49" s="49">
        <f t="shared" si="1"/>
        <v>0</v>
      </c>
      <c r="J49" s="61">
        <f>SUM('Monthly Risk Tracker'!Z49,'Monthly Risk Tracker'!AD49,'Monthly Risk Tracker'!AH49)</f>
        <v>0</v>
      </c>
      <c r="K49" s="62">
        <f>SUM('Monthly Risk Tracker'!AA49,'Monthly Risk Tracker'!AE49,'Monthly Risk Tracker'!AI49)</f>
        <v>0</v>
      </c>
      <c r="L49" s="63">
        <f>SUM('Monthly Risk Tracker'!AB49,'Monthly Risk Tracker'!AF49,'Monthly Risk Tracker'!AJ49)</f>
        <v>0</v>
      </c>
      <c r="M49" s="50">
        <f t="shared" si="2"/>
        <v>0</v>
      </c>
      <c r="N49" s="158">
        <f>SUM('Monthly Risk Tracker'!AL49,'Monthly Risk Tracker'!AP49,'Monthly Risk Tracker'!AT49)</f>
        <v>0</v>
      </c>
      <c r="O49" s="156">
        <f>SUM('Monthly Risk Tracker'!AM49,'Monthly Risk Tracker'!AQ49,'Monthly Risk Tracker'!AU49)</f>
        <v>0</v>
      </c>
      <c r="P49" s="154">
        <f>SUM('Monthly Risk Tracker'!AN49,'Monthly Risk Tracker'!AR49,'Monthly Risk Tracker'!AV49)</f>
        <v>0</v>
      </c>
      <c r="Q49" s="152">
        <f t="shared" si="3"/>
        <v>0</v>
      </c>
    </row>
    <row r="50" spans="1:17" x14ac:dyDescent="0.3">
      <c r="A50" s="146" t="str">
        <f>'Monthly Risk Tracker'!A50</f>
        <v>ADD YOUR OWN HERE</v>
      </c>
      <c r="B50" s="185">
        <f>SUM('Monthly Risk Tracker'!B50,'Monthly Risk Tracker'!F50,'Monthly Risk Tracker'!J50)</f>
        <v>0</v>
      </c>
      <c r="C50" s="183">
        <f>SUM('Monthly Risk Tracker'!C50,'Monthly Risk Tracker'!G50,'Monthly Risk Tracker'!K50)</f>
        <v>0</v>
      </c>
      <c r="D50" s="189">
        <f>SUM('Monthly Risk Tracker'!D50,'Monthly Risk Tracker'!H50,'Monthly Risk Tracker'!L50)</f>
        <v>0</v>
      </c>
      <c r="E50" s="187">
        <f t="shared" si="0"/>
        <v>0</v>
      </c>
      <c r="F50" s="58">
        <f>SUM('Monthly Risk Tracker'!N50,'Monthly Risk Tracker'!R50,'Monthly Risk Tracker'!V50)</f>
        <v>0</v>
      </c>
      <c r="G50" s="59">
        <f>SUM('Monthly Risk Tracker'!O50,'Monthly Risk Tracker'!S50,'Monthly Risk Tracker'!W50)</f>
        <v>0</v>
      </c>
      <c r="H50" s="60">
        <f>SUM('Monthly Risk Tracker'!P50,'Monthly Risk Tracker'!T50,'Monthly Risk Tracker'!X50)</f>
        <v>0</v>
      </c>
      <c r="I50" s="49">
        <f t="shared" si="1"/>
        <v>0</v>
      </c>
      <c r="J50" s="61">
        <f>SUM('Monthly Risk Tracker'!Z50,'Monthly Risk Tracker'!AD50,'Monthly Risk Tracker'!AH50)</f>
        <v>0</v>
      </c>
      <c r="K50" s="62">
        <f>SUM('Monthly Risk Tracker'!AA50,'Monthly Risk Tracker'!AE50,'Monthly Risk Tracker'!AI50)</f>
        <v>0</v>
      </c>
      <c r="L50" s="63">
        <f>SUM('Monthly Risk Tracker'!AB50,'Monthly Risk Tracker'!AF50,'Monthly Risk Tracker'!AJ50)</f>
        <v>0</v>
      </c>
      <c r="M50" s="50">
        <f t="shared" si="2"/>
        <v>0</v>
      </c>
      <c r="N50" s="158">
        <f>SUM('Monthly Risk Tracker'!AL50,'Monthly Risk Tracker'!AP50,'Monthly Risk Tracker'!AT50)</f>
        <v>0</v>
      </c>
      <c r="O50" s="156">
        <f>SUM('Monthly Risk Tracker'!AM50,'Monthly Risk Tracker'!AQ50,'Monthly Risk Tracker'!AU50)</f>
        <v>0</v>
      </c>
      <c r="P50" s="154">
        <f>SUM('Monthly Risk Tracker'!AN50,'Monthly Risk Tracker'!AR50,'Monthly Risk Tracker'!AV50)</f>
        <v>0</v>
      </c>
      <c r="Q50" s="152">
        <f t="shared" si="3"/>
        <v>0</v>
      </c>
    </row>
  </sheetData>
  <sheetProtection sheet="1" objects="1" scenarios="1"/>
  <mergeCells count="5">
    <mergeCell ref="R1:S6"/>
    <mergeCell ref="B1:D1"/>
    <mergeCell ref="F1:H1"/>
    <mergeCell ref="J1:L1"/>
    <mergeCell ref="N1:P1"/>
  </mergeCells>
  <phoneticPr fontId="1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4FB18-46BC-4E1B-B752-35326D538994}">
  <sheetPr>
    <tabColor theme="7" tint="-0.249977111117893"/>
  </sheetPr>
  <dimension ref="A1:R45"/>
  <sheetViews>
    <sheetView zoomScaleNormal="100" workbookViewId="0">
      <selection activeCell="F3" sqref="F3"/>
    </sheetView>
  </sheetViews>
  <sheetFormatPr defaultColWidth="8.6640625" defaultRowHeight="18" x14ac:dyDescent="0.35"/>
  <cols>
    <col min="1" max="1" width="57.5546875" style="1" customWidth="1"/>
    <col min="2" max="2" width="8.33203125" style="1" bestFit="1" customWidth="1"/>
    <col min="3" max="4" width="9.33203125" style="1" bestFit="1" customWidth="1"/>
    <col min="5" max="5" width="7.6640625" style="1" bestFit="1" customWidth="1"/>
    <col min="6" max="6" width="8.5546875" style="1" bestFit="1" customWidth="1"/>
    <col min="7" max="7" width="9.5546875" style="1" bestFit="1" customWidth="1"/>
    <col min="8" max="8" width="8.33203125" style="1" bestFit="1" customWidth="1"/>
    <col min="9" max="9" width="7.6640625" style="1" bestFit="1" customWidth="1"/>
    <col min="10" max="10" width="7.33203125" style="1" bestFit="1" customWidth="1"/>
    <col min="11" max="11" width="8.6640625" style="1" bestFit="1" customWidth="1"/>
    <col min="12" max="12" width="8.5546875" style="1" bestFit="1" customWidth="1"/>
    <col min="13" max="13" width="7.6640625" style="1" bestFit="1" customWidth="1"/>
    <col min="14" max="14" width="8.33203125" style="1" bestFit="1" customWidth="1"/>
    <col min="15" max="15" width="9" style="1" bestFit="1" customWidth="1"/>
    <col min="16" max="16" width="8.6640625" style="1" bestFit="1" customWidth="1"/>
    <col min="17" max="17" width="7.6640625" style="2" bestFit="1" customWidth="1"/>
    <col min="18" max="18" width="10.6640625" style="1" customWidth="1"/>
    <col min="19" max="16384" width="8.6640625" style="1"/>
  </cols>
  <sheetData>
    <row r="1" spans="1:18" x14ac:dyDescent="0.35">
      <c r="A1" s="190" t="str">
        <f>'Monthly Risk Tracker'!A1</f>
        <v xml:space="preserve">YEAR: 2023             </v>
      </c>
    </row>
    <row r="2" spans="1:18" ht="36" x14ac:dyDescent="0.35">
      <c r="A2" s="181" t="s">
        <v>132</v>
      </c>
      <c r="B2" s="167" t="s">
        <v>133</v>
      </c>
      <c r="C2" s="178" t="s">
        <v>134</v>
      </c>
      <c r="D2" s="175" t="s">
        <v>135</v>
      </c>
      <c r="E2" s="172" t="s">
        <v>136</v>
      </c>
      <c r="F2" s="167" t="s">
        <v>137</v>
      </c>
      <c r="G2" s="178" t="s">
        <v>75</v>
      </c>
      <c r="H2" s="175" t="s">
        <v>138</v>
      </c>
      <c r="I2" s="172" t="s">
        <v>139</v>
      </c>
      <c r="J2" s="167" t="s">
        <v>140</v>
      </c>
      <c r="K2" s="178" t="s">
        <v>141</v>
      </c>
      <c r="L2" s="175" t="s">
        <v>142</v>
      </c>
      <c r="M2" s="172" t="s">
        <v>143</v>
      </c>
      <c r="N2" s="167" t="s">
        <v>144</v>
      </c>
      <c r="O2" s="178" t="s">
        <v>145</v>
      </c>
      <c r="P2" s="175" t="s">
        <v>146</v>
      </c>
      <c r="Q2" s="172" t="s">
        <v>147</v>
      </c>
      <c r="R2" s="170" t="s">
        <v>148</v>
      </c>
    </row>
    <row r="3" spans="1:18" ht="100.2" customHeight="1" x14ac:dyDescent="0.35">
      <c r="A3" s="122" t="s">
        <v>58</v>
      </c>
      <c r="B3" s="168"/>
      <c r="C3" s="179"/>
      <c r="D3" s="176"/>
      <c r="E3" s="173">
        <f t="shared" ref="E3:E12" si="0">SUM(B3:D3)</f>
        <v>0</v>
      </c>
      <c r="F3" s="168"/>
      <c r="G3" s="179"/>
      <c r="H3" s="176"/>
      <c r="I3" s="173">
        <f t="shared" ref="I3:I12" si="1">SUM(F3:H3)</f>
        <v>0</v>
      </c>
      <c r="J3" s="168"/>
      <c r="K3" s="179"/>
      <c r="L3" s="176"/>
      <c r="M3" s="173">
        <f t="shared" ref="M3:M12" si="2">SUM(J3:L3)</f>
        <v>0</v>
      </c>
      <c r="N3" s="168"/>
      <c r="O3" s="179"/>
      <c r="P3" s="176"/>
      <c r="Q3" s="173">
        <f t="shared" ref="Q3:Q12" si="3">SUM(N3:P3)</f>
        <v>0</v>
      </c>
      <c r="R3" s="171">
        <f>Table1346[[#This Row],[Q1 Total]]+Table1346[[#This Row],[Q2 Total]]+Table1346[[#This Row],[Q3 Total]]+Table1346[[#This Row],[Q4 Total]]</f>
        <v>0</v>
      </c>
    </row>
    <row r="4" spans="1:18" ht="98.7" customHeight="1" x14ac:dyDescent="0.35">
      <c r="A4" s="7" t="s">
        <v>59</v>
      </c>
      <c r="B4" s="168"/>
      <c r="C4" s="179"/>
      <c r="D4" s="176"/>
      <c r="E4" s="173">
        <f t="shared" si="0"/>
        <v>0</v>
      </c>
      <c r="F4" s="168"/>
      <c r="G4" s="179"/>
      <c r="H4" s="176"/>
      <c r="I4" s="173">
        <f t="shared" si="1"/>
        <v>0</v>
      </c>
      <c r="J4" s="168"/>
      <c r="K4" s="179"/>
      <c r="L4" s="176"/>
      <c r="M4" s="173">
        <f t="shared" si="2"/>
        <v>0</v>
      </c>
      <c r="N4" s="168"/>
      <c r="O4" s="179"/>
      <c r="P4" s="176"/>
      <c r="Q4" s="173">
        <f t="shared" si="3"/>
        <v>0</v>
      </c>
      <c r="R4" s="171">
        <f>Table1346[[#This Row],[Q1 Total]]+Table1346[[#This Row],[Q2 Total]]+Table1346[[#This Row],[Q3 Total]]+Table1346[[#This Row],[Q4 Total]]</f>
        <v>0</v>
      </c>
    </row>
    <row r="5" spans="1:18" ht="62.7" customHeight="1" x14ac:dyDescent="0.35">
      <c r="A5" s="122" t="s">
        <v>60</v>
      </c>
      <c r="B5" s="168"/>
      <c r="C5" s="179"/>
      <c r="D5" s="176"/>
      <c r="E5" s="173">
        <f t="shared" si="0"/>
        <v>0</v>
      </c>
      <c r="F5" s="168"/>
      <c r="G5" s="179"/>
      <c r="H5" s="176"/>
      <c r="I5" s="173">
        <f t="shared" si="1"/>
        <v>0</v>
      </c>
      <c r="J5" s="168"/>
      <c r="K5" s="179"/>
      <c r="L5" s="176"/>
      <c r="M5" s="173">
        <f t="shared" si="2"/>
        <v>0</v>
      </c>
      <c r="N5" s="168"/>
      <c r="O5" s="179"/>
      <c r="P5" s="176"/>
      <c r="Q5" s="173">
        <f t="shared" si="3"/>
        <v>0</v>
      </c>
      <c r="R5" s="171">
        <f>Table1346[[#This Row],[Q1 Total]]+Table1346[[#This Row],[Q2 Total]]+Table1346[[#This Row],[Q3 Total]]+Table1346[[#This Row],[Q4 Total]]</f>
        <v>0</v>
      </c>
    </row>
    <row r="6" spans="1:18" ht="65.7" customHeight="1" x14ac:dyDescent="0.35">
      <c r="A6" s="7" t="s">
        <v>61</v>
      </c>
      <c r="B6" s="168"/>
      <c r="C6" s="179"/>
      <c r="D6" s="176"/>
      <c r="E6" s="173">
        <f t="shared" si="0"/>
        <v>0</v>
      </c>
      <c r="F6" s="168"/>
      <c r="G6" s="179"/>
      <c r="H6" s="176"/>
      <c r="I6" s="173">
        <f t="shared" si="1"/>
        <v>0</v>
      </c>
      <c r="J6" s="168"/>
      <c r="K6" s="179"/>
      <c r="L6" s="176"/>
      <c r="M6" s="173">
        <f t="shared" si="2"/>
        <v>0</v>
      </c>
      <c r="N6" s="168"/>
      <c r="O6" s="179"/>
      <c r="P6" s="176"/>
      <c r="Q6" s="173">
        <f t="shared" si="3"/>
        <v>0</v>
      </c>
      <c r="R6" s="171">
        <f>Table1346[[#This Row],[Q1 Total]]+Table1346[[#This Row],[Q2 Total]]+Table1346[[#This Row],[Q3 Total]]+Table1346[[#This Row],[Q4 Total]]</f>
        <v>0</v>
      </c>
    </row>
    <row r="7" spans="1:18" x14ac:dyDescent="0.35">
      <c r="A7" s="41" t="s">
        <v>149</v>
      </c>
      <c r="B7" s="168"/>
      <c r="C7" s="179"/>
      <c r="D7" s="176"/>
      <c r="E7" s="173">
        <f t="shared" si="0"/>
        <v>0</v>
      </c>
      <c r="F7" s="168"/>
      <c r="G7" s="179"/>
      <c r="H7" s="176"/>
      <c r="I7" s="173">
        <f t="shared" si="1"/>
        <v>0</v>
      </c>
      <c r="J7" s="168"/>
      <c r="K7" s="179"/>
      <c r="L7" s="176"/>
      <c r="M7" s="173">
        <f t="shared" si="2"/>
        <v>0</v>
      </c>
      <c r="N7" s="168"/>
      <c r="O7" s="179"/>
      <c r="P7" s="176"/>
      <c r="Q7" s="173">
        <f t="shared" si="3"/>
        <v>0</v>
      </c>
      <c r="R7" s="171">
        <f>Table1346[[#This Row],[Q1 Total]]+Table1346[[#This Row],[Q2 Total]]+Table1346[[#This Row],[Q3 Total]]+Table1346[[#This Row],[Q4 Total]]</f>
        <v>0</v>
      </c>
    </row>
    <row r="8" spans="1:18" x14ac:dyDescent="0.35">
      <c r="A8" s="41" t="s">
        <v>149</v>
      </c>
      <c r="B8" s="168"/>
      <c r="C8" s="179"/>
      <c r="D8" s="176"/>
      <c r="E8" s="173">
        <f t="shared" si="0"/>
        <v>0</v>
      </c>
      <c r="F8" s="168"/>
      <c r="G8" s="179"/>
      <c r="H8" s="176"/>
      <c r="I8" s="173">
        <f t="shared" si="1"/>
        <v>0</v>
      </c>
      <c r="J8" s="168"/>
      <c r="K8" s="179"/>
      <c r="L8" s="176"/>
      <c r="M8" s="173">
        <f t="shared" si="2"/>
        <v>0</v>
      </c>
      <c r="N8" s="168"/>
      <c r="O8" s="179"/>
      <c r="P8" s="176"/>
      <c r="Q8" s="173">
        <f t="shared" si="3"/>
        <v>0</v>
      </c>
      <c r="R8" s="171">
        <f>Table1346[[#This Row],[Q1 Total]]+Table1346[[#This Row],[Q2 Total]]+Table1346[[#This Row],[Q3 Total]]+Table1346[[#This Row],[Q4 Total]]</f>
        <v>0</v>
      </c>
    </row>
    <row r="9" spans="1:18" x14ac:dyDescent="0.35">
      <c r="A9" s="41" t="s">
        <v>149</v>
      </c>
      <c r="B9" s="168"/>
      <c r="C9" s="179"/>
      <c r="D9" s="176"/>
      <c r="E9" s="173">
        <f t="shared" si="0"/>
        <v>0</v>
      </c>
      <c r="F9" s="168"/>
      <c r="G9" s="179"/>
      <c r="H9" s="176"/>
      <c r="I9" s="173">
        <f t="shared" si="1"/>
        <v>0</v>
      </c>
      <c r="J9" s="168"/>
      <c r="K9" s="179"/>
      <c r="L9" s="176"/>
      <c r="M9" s="173">
        <f t="shared" si="2"/>
        <v>0</v>
      </c>
      <c r="N9" s="168"/>
      <c r="O9" s="179"/>
      <c r="P9" s="176"/>
      <c r="Q9" s="173">
        <f t="shared" si="3"/>
        <v>0</v>
      </c>
      <c r="R9" s="171">
        <f>Table1346[[#This Row],[Q1 Total]]+Table1346[[#This Row],[Q2 Total]]+Table1346[[#This Row],[Q3 Total]]+Table1346[[#This Row],[Q4 Total]]</f>
        <v>0</v>
      </c>
    </row>
    <row r="10" spans="1:18" x14ac:dyDescent="0.35">
      <c r="A10" s="41" t="s">
        <v>149</v>
      </c>
      <c r="B10" s="168"/>
      <c r="C10" s="179"/>
      <c r="D10" s="176"/>
      <c r="E10" s="173">
        <f t="shared" si="0"/>
        <v>0</v>
      </c>
      <c r="F10" s="168"/>
      <c r="G10" s="179"/>
      <c r="H10" s="176"/>
      <c r="I10" s="173">
        <f t="shared" si="1"/>
        <v>0</v>
      </c>
      <c r="J10" s="168"/>
      <c r="K10" s="179"/>
      <c r="L10" s="176"/>
      <c r="M10" s="173">
        <f t="shared" si="2"/>
        <v>0</v>
      </c>
      <c r="N10" s="168"/>
      <c r="O10" s="179"/>
      <c r="P10" s="176"/>
      <c r="Q10" s="173">
        <f t="shared" si="3"/>
        <v>0</v>
      </c>
      <c r="R10" s="171">
        <f>Table1346[[#This Row],[Q1 Total]]+Table1346[[#This Row],[Q2 Total]]+Table1346[[#This Row],[Q3 Total]]+Table1346[[#This Row],[Q4 Total]]</f>
        <v>0</v>
      </c>
    </row>
    <row r="11" spans="1:18" x14ac:dyDescent="0.35">
      <c r="A11" s="41" t="s">
        <v>149</v>
      </c>
      <c r="B11" s="168"/>
      <c r="C11" s="179"/>
      <c r="D11" s="176"/>
      <c r="E11" s="173">
        <f t="shared" si="0"/>
        <v>0</v>
      </c>
      <c r="F11" s="168"/>
      <c r="G11" s="179"/>
      <c r="H11" s="176"/>
      <c r="I11" s="173">
        <f t="shared" si="1"/>
        <v>0</v>
      </c>
      <c r="J11" s="168"/>
      <c r="K11" s="179"/>
      <c r="L11" s="176"/>
      <c r="M11" s="173">
        <f t="shared" si="2"/>
        <v>0</v>
      </c>
      <c r="N11" s="168"/>
      <c r="O11" s="179"/>
      <c r="P11" s="176"/>
      <c r="Q11" s="173">
        <f t="shared" si="3"/>
        <v>0</v>
      </c>
      <c r="R11" s="171">
        <f>Table1346[[#This Row],[Q1 Total]]+Table1346[[#This Row],[Q2 Total]]+Table1346[[#This Row],[Q3 Total]]+Table1346[[#This Row],[Q4 Total]]</f>
        <v>0</v>
      </c>
    </row>
    <row r="12" spans="1:18" x14ac:dyDescent="0.35">
      <c r="A12" s="41" t="s">
        <v>149</v>
      </c>
      <c r="B12" s="169"/>
      <c r="C12" s="180"/>
      <c r="D12" s="177"/>
      <c r="E12" s="174">
        <f t="shared" si="0"/>
        <v>0</v>
      </c>
      <c r="F12" s="169"/>
      <c r="G12" s="180"/>
      <c r="H12" s="177"/>
      <c r="I12" s="174">
        <f t="shared" si="1"/>
        <v>0</v>
      </c>
      <c r="J12" s="169"/>
      <c r="K12" s="180"/>
      <c r="L12" s="177"/>
      <c r="M12" s="174">
        <f t="shared" si="2"/>
        <v>0</v>
      </c>
      <c r="N12" s="169"/>
      <c r="O12" s="180"/>
      <c r="P12" s="177"/>
      <c r="Q12" s="174">
        <f t="shared" si="3"/>
        <v>0</v>
      </c>
      <c r="R12" s="171">
        <f>Table1346[[#This Row],[Q1 Total]]+Table1346[[#This Row],[Q2 Total]]+Table1346[[#This Row],[Q3 Total]]+Table1346[[#This Row],[Q4 Total]]</f>
        <v>0</v>
      </c>
    </row>
    <row r="13" spans="1:18" x14ac:dyDescent="0.35">
      <c r="A13" s="3"/>
      <c r="E13" s="4"/>
      <c r="I13" s="4"/>
      <c r="M13" s="4"/>
      <c r="Q13" s="4"/>
    </row>
    <row r="14" spans="1:18" x14ac:dyDescent="0.35">
      <c r="A14" s="5"/>
      <c r="E14" s="4"/>
      <c r="I14" s="4"/>
      <c r="M14" s="4"/>
      <c r="Q14" s="4"/>
    </row>
    <row r="15" spans="1:18" x14ac:dyDescent="0.35">
      <c r="A15" s="3"/>
      <c r="E15" s="4"/>
      <c r="I15" s="4"/>
      <c r="M15" s="4"/>
      <c r="Q15" s="4"/>
    </row>
    <row r="16" spans="1:18" x14ac:dyDescent="0.35">
      <c r="A16" s="6"/>
    </row>
    <row r="17" spans="1:1" x14ac:dyDescent="0.35">
      <c r="A17" s="2"/>
    </row>
    <row r="18" spans="1:1" x14ac:dyDescent="0.35">
      <c r="A18" s="2"/>
    </row>
    <row r="19" spans="1:1" x14ac:dyDescent="0.35">
      <c r="A19" s="2"/>
    </row>
    <row r="20" spans="1:1" x14ac:dyDescent="0.35">
      <c r="A20" s="2"/>
    </row>
    <row r="21" spans="1:1" x14ac:dyDescent="0.35">
      <c r="A21" s="2"/>
    </row>
    <row r="24" spans="1:1" x14ac:dyDescent="0.35">
      <c r="A24" s="6"/>
    </row>
    <row r="25" spans="1:1" x14ac:dyDescent="0.35">
      <c r="A25" s="2"/>
    </row>
    <row r="26" spans="1:1" x14ac:dyDescent="0.35">
      <c r="A26" s="2"/>
    </row>
    <row r="27" spans="1:1" x14ac:dyDescent="0.35">
      <c r="A27" s="2"/>
    </row>
    <row r="28" spans="1:1" x14ac:dyDescent="0.35">
      <c r="A28" s="2"/>
    </row>
    <row r="29" spans="1:1" x14ac:dyDescent="0.35">
      <c r="A29" s="2"/>
    </row>
    <row r="32" spans="1:1" x14ac:dyDescent="0.35">
      <c r="A32" s="6"/>
    </row>
    <row r="33" spans="1:1" x14ac:dyDescent="0.35">
      <c r="A33" s="2"/>
    </row>
    <row r="34" spans="1:1" x14ac:dyDescent="0.35">
      <c r="A34" s="2"/>
    </row>
    <row r="35" spans="1:1" x14ac:dyDescent="0.35">
      <c r="A35" s="2"/>
    </row>
    <row r="36" spans="1:1" x14ac:dyDescent="0.35">
      <c r="A36" s="2"/>
    </row>
    <row r="37" spans="1:1" x14ac:dyDescent="0.35">
      <c r="A37" s="2"/>
    </row>
    <row r="40" spans="1:1" x14ac:dyDescent="0.35">
      <c r="A40" s="6"/>
    </row>
    <row r="41" spans="1:1" x14ac:dyDescent="0.35">
      <c r="A41" s="2"/>
    </row>
    <row r="42" spans="1:1" x14ac:dyDescent="0.35">
      <c r="A42" s="2"/>
    </row>
    <row r="43" spans="1:1" x14ac:dyDescent="0.35">
      <c r="A43" s="2"/>
    </row>
    <row r="44" spans="1:1" x14ac:dyDescent="0.35">
      <c r="A44" s="2"/>
    </row>
    <row r="45" spans="1:1" x14ac:dyDescent="0.35">
      <c r="A45" s="2"/>
    </row>
  </sheetData>
  <sheetProtection sheet="1" objects="1" scenarios="1"/>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3366FF"/>
    <pageSetUpPr fitToPage="1"/>
  </sheetPr>
  <dimension ref="A1:R42"/>
  <sheetViews>
    <sheetView zoomScaleNormal="100" workbookViewId="0">
      <selection activeCell="D3" sqref="D3"/>
    </sheetView>
  </sheetViews>
  <sheetFormatPr defaultColWidth="8.6640625" defaultRowHeight="15.6" x14ac:dyDescent="0.3"/>
  <cols>
    <col min="1" max="1" width="43.6640625" style="85" customWidth="1"/>
    <col min="2" max="2" width="45.6640625" style="85" customWidth="1"/>
    <col min="3" max="3" width="45.109375" style="85" customWidth="1"/>
    <col min="4" max="4" width="67.33203125" style="85" customWidth="1"/>
    <col min="5" max="5" width="14.6640625" style="86" customWidth="1"/>
    <col min="6" max="16384" width="8.6640625" style="86"/>
  </cols>
  <sheetData>
    <row r="1" spans="1:18" s="88" customFormat="1" ht="21" customHeight="1" x14ac:dyDescent="0.3">
      <c r="A1" s="124" t="s">
        <v>150</v>
      </c>
      <c r="B1" s="123" t="s">
        <v>151</v>
      </c>
      <c r="C1" s="87"/>
      <c r="D1" s="84"/>
    </row>
    <row r="2" spans="1:18" ht="49.5" customHeight="1" thickBot="1" x14ac:dyDescent="0.35">
      <c r="A2" s="121" t="s">
        <v>152</v>
      </c>
      <c r="B2" s="254" t="s">
        <v>153</v>
      </c>
      <c r="C2" s="255"/>
      <c r="D2" s="256"/>
    </row>
    <row r="3" spans="1:18" ht="42" x14ac:dyDescent="0.3">
      <c r="A3" s="120" t="s">
        <v>154</v>
      </c>
      <c r="B3" s="126" t="s">
        <v>155</v>
      </c>
      <c r="C3" s="127" t="s">
        <v>156</v>
      </c>
      <c r="D3" s="83" t="s">
        <v>157</v>
      </c>
      <c r="R3" s="89"/>
    </row>
    <row r="4" spans="1:18" ht="47.7" customHeight="1" x14ac:dyDescent="0.3">
      <c r="A4" s="90" t="s">
        <v>158</v>
      </c>
      <c r="B4" s="125"/>
      <c r="C4" s="91"/>
      <c r="D4" s="83" t="s">
        <v>159</v>
      </c>
      <c r="R4" s="89"/>
    </row>
    <row r="5" spans="1:18" ht="51" customHeight="1" x14ac:dyDescent="0.3">
      <c r="A5" s="90" t="s">
        <v>160</v>
      </c>
      <c r="B5" s="125"/>
      <c r="C5" s="91"/>
      <c r="D5" s="83" t="s">
        <v>161</v>
      </c>
      <c r="R5" s="89"/>
    </row>
    <row r="6" spans="1:18" ht="53.7" customHeight="1" x14ac:dyDescent="0.3">
      <c r="A6" s="90" t="s">
        <v>162</v>
      </c>
      <c r="B6" s="125"/>
      <c r="C6" s="91"/>
      <c r="D6" s="83" t="s">
        <v>163</v>
      </c>
      <c r="R6" s="89"/>
    </row>
    <row r="7" spans="1:18" ht="78.45" customHeight="1" x14ac:dyDescent="0.3">
      <c r="A7" s="90" t="s">
        <v>164</v>
      </c>
      <c r="B7" s="125"/>
      <c r="C7" s="91"/>
      <c r="D7" s="83" t="s">
        <v>165</v>
      </c>
      <c r="F7" s="86" t="s">
        <v>166</v>
      </c>
      <c r="R7" s="89"/>
    </row>
    <row r="8" spans="1:18" ht="81.45" customHeight="1" x14ac:dyDescent="0.3">
      <c r="A8" s="92" t="s">
        <v>167</v>
      </c>
      <c r="B8" s="125"/>
      <c r="C8" s="91"/>
      <c r="D8" s="83" t="s">
        <v>168</v>
      </c>
      <c r="R8" s="89"/>
    </row>
    <row r="9" spans="1:18" ht="47.7" customHeight="1" thickBot="1" x14ac:dyDescent="0.35">
      <c r="A9" s="93" t="s">
        <v>169</v>
      </c>
      <c r="B9" s="94"/>
      <c r="C9" s="95"/>
      <c r="D9" s="83" t="s">
        <v>170</v>
      </c>
      <c r="R9" s="89"/>
    </row>
    <row r="10" spans="1:18" ht="16.2" thickBot="1" x14ac:dyDescent="0.35">
      <c r="A10" s="96"/>
      <c r="B10" s="96"/>
      <c r="C10" s="97"/>
      <c r="R10" s="89"/>
    </row>
    <row r="11" spans="1:18" ht="42" x14ac:dyDescent="0.3">
      <c r="A11" s="119" t="s">
        <v>171</v>
      </c>
      <c r="B11" s="128" t="s">
        <v>155</v>
      </c>
      <c r="C11" s="129" t="s">
        <v>156</v>
      </c>
      <c r="D11" s="83" t="s">
        <v>157</v>
      </c>
      <c r="R11" s="89"/>
    </row>
    <row r="12" spans="1:18" ht="67.95" customHeight="1" x14ac:dyDescent="0.3">
      <c r="A12" s="98" t="s">
        <v>158</v>
      </c>
      <c r="B12" s="130"/>
      <c r="C12" s="99"/>
      <c r="D12" s="83" t="s">
        <v>159</v>
      </c>
      <c r="R12" s="89"/>
    </row>
    <row r="13" spans="1:18" ht="67.95" customHeight="1" x14ac:dyDescent="0.3">
      <c r="A13" s="98" t="s">
        <v>160</v>
      </c>
      <c r="B13" s="130"/>
      <c r="C13" s="99"/>
      <c r="D13" s="83" t="s">
        <v>161</v>
      </c>
      <c r="R13" s="89"/>
    </row>
    <row r="14" spans="1:18" ht="67.95" customHeight="1" x14ac:dyDescent="0.3">
      <c r="A14" s="98" t="s">
        <v>162</v>
      </c>
      <c r="B14" s="130"/>
      <c r="C14" s="99"/>
      <c r="D14" s="83" t="s">
        <v>163</v>
      </c>
      <c r="R14" s="89"/>
    </row>
    <row r="15" spans="1:18" ht="67.95" customHeight="1" x14ac:dyDescent="0.3">
      <c r="A15" s="98" t="s">
        <v>164</v>
      </c>
      <c r="B15" s="130"/>
      <c r="C15" s="99"/>
      <c r="D15" s="83" t="s">
        <v>165</v>
      </c>
      <c r="F15" s="86" t="s">
        <v>166</v>
      </c>
      <c r="R15" s="89"/>
    </row>
    <row r="16" spans="1:18" ht="86.7" customHeight="1" x14ac:dyDescent="0.3">
      <c r="A16" s="98" t="s">
        <v>172</v>
      </c>
      <c r="B16" s="130"/>
      <c r="C16" s="99"/>
      <c r="D16" s="83" t="s">
        <v>168</v>
      </c>
      <c r="R16" s="89"/>
    </row>
    <row r="17" spans="1:18" ht="67.95" customHeight="1" thickBot="1" x14ac:dyDescent="0.35">
      <c r="A17" s="100" t="s">
        <v>169</v>
      </c>
      <c r="B17" s="131"/>
      <c r="C17" s="101"/>
      <c r="D17" s="83" t="s">
        <v>170</v>
      </c>
      <c r="R17" s="89"/>
    </row>
    <row r="18" spans="1:18" ht="16.2" thickBot="1" x14ac:dyDescent="0.35">
      <c r="A18" s="96"/>
      <c r="B18" s="96"/>
      <c r="C18" s="97"/>
      <c r="R18" s="89"/>
    </row>
    <row r="19" spans="1:18" ht="42" x14ac:dyDescent="0.3">
      <c r="A19" s="118" t="s">
        <v>173</v>
      </c>
      <c r="B19" s="132" t="s">
        <v>155</v>
      </c>
      <c r="C19" s="133" t="s">
        <v>156</v>
      </c>
      <c r="D19" s="83" t="s">
        <v>157</v>
      </c>
      <c r="R19" s="89"/>
    </row>
    <row r="20" spans="1:18" ht="66.45" customHeight="1" x14ac:dyDescent="0.3">
      <c r="A20" s="102" t="s">
        <v>158</v>
      </c>
      <c r="B20" s="134"/>
      <c r="C20" s="103"/>
      <c r="D20" s="83" t="s">
        <v>159</v>
      </c>
      <c r="R20" s="89"/>
    </row>
    <row r="21" spans="1:18" ht="66.45" customHeight="1" x14ac:dyDescent="0.3">
      <c r="A21" s="102" t="s">
        <v>160</v>
      </c>
      <c r="B21" s="134"/>
      <c r="C21" s="103"/>
      <c r="D21" s="83" t="s">
        <v>161</v>
      </c>
      <c r="R21" s="89"/>
    </row>
    <row r="22" spans="1:18" ht="66.45" customHeight="1" x14ac:dyDescent="0.3">
      <c r="A22" s="102" t="s">
        <v>162</v>
      </c>
      <c r="B22" s="134"/>
      <c r="C22" s="103"/>
      <c r="D22" s="83" t="s">
        <v>163</v>
      </c>
      <c r="R22" s="89"/>
    </row>
    <row r="23" spans="1:18" ht="66.45" customHeight="1" x14ac:dyDescent="0.3">
      <c r="A23" s="102" t="s">
        <v>164</v>
      </c>
      <c r="B23" s="134"/>
      <c r="C23" s="103"/>
      <c r="D23" s="83" t="s">
        <v>165</v>
      </c>
      <c r="F23" s="86" t="s">
        <v>166</v>
      </c>
      <c r="R23" s="89"/>
    </row>
    <row r="24" spans="1:18" ht="88.5" customHeight="1" x14ac:dyDescent="0.3">
      <c r="A24" s="102" t="s">
        <v>172</v>
      </c>
      <c r="B24" s="134"/>
      <c r="C24" s="103"/>
      <c r="D24" s="83" t="s">
        <v>168</v>
      </c>
      <c r="R24" s="89"/>
    </row>
    <row r="25" spans="1:18" ht="66.45" customHeight="1" thickBot="1" x14ac:dyDescent="0.35">
      <c r="A25" s="104" t="s">
        <v>169</v>
      </c>
      <c r="B25" s="135"/>
      <c r="C25" s="105"/>
      <c r="D25" s="83" t="s">
        <v>170</v>
      </c>
      <c r="R25" s="89"/>
    </row>
    <row r="26" spans="1:18" ht="16.2" thickBot="1" x14ac:dyDescent="0.35">
      <c r="A26" s="96"/>
      <c r="B26" s="96"/>
      <c r="C26" s="97"/>
      <c r="R26" s="89"/>
    </row>
    <row r="27" spans="1:18" ht="43.95" customHeight="1" x14ac:dyDescent="0.3">
      <c r="A27" s="117" t="s">
        <v>174</v>
      </c>
      <c r="B27" s="136" t="s">
        <v>155</v>
      </c>
      <c r="C27" s="137" t="s">
        <v>156</v>
      </c>
      <c r="D27" s="83" t="s">
        <v>157</v>
      </c>
      <c r="R27" s="89"/>
    </row>
    <row r="28" spans="1:18" ht="70.2" customHeight="1" x14ac:dyDescent="0.3">
      <c r="A28" s="106" t="s">
        <v>158</v>
      </c>
      <c r="B28" s="138"/>
      <c r="C28" s="107"/>
      <c r="D28" s="83" t="s">
        <v>159</v>
      </c>
      <c r="R28" s="89"/>
    </row>
    <row r="29" spans="1:18" ht="70.2" customHeight="1" x14ac:dyDescent="0.3">
      <c r="A29" s="106" t="s">
        <v>160</v>
      </c>
      <c r="B29" s="138"/>
      <c r="C29" s="107"/>
      <c r="D29" s="83" t="s">
        <v>161</v>
      </c>
      <c r="R29" s="89"/>
    </row>
    <row r="30" spans="1:18" ht="70.2" customHeight="1" x14ac:dyDescent="0.3">
      <c r="A30" s="106" t="s">
        <v>162</v>
      </c>
      <c r="B30" s="138"/>
      <c r="C30" s="107"/>
      <c r="D30" s="83" t="s">
        <v>163</v>
      </c>
      <c r="R30" s="89"/>
    </row>
    <row r="31" spans="1:18" ht="70.2" customHeight="1" x14ac:dyDescent="0.3">
      <c r="A31" s="106" t="s">
        <v>164</v>
      </c>
      <c r="B31" s="138"/>
      <c r="C31" s="107"/>
      <c r="D31" s="83" t="s">
        <v>165</v>
      </c>
      <c r="F31" s="86" t="s">
        <v>166</v>
      </c>
      <c r="R31" s="89"/>
    </row>
    <row r="32" spans="1:18" ht="81.45" customHeight="1" x14ac:dyDescent="0.3">
      <c r="A32" s="106" t="s">
        <v>172</v>
      </c>
      <c r="B32" s="138"/>
      <c r="C32" s="107"/>
      <c r="D32" s="83" t="s">
        <v>168</v>
      </c>
      <c r="R32" s="89"/>
    </row>
    <row r="33" spans="1:18" ht="70.2" customHeight="1" thickBot="1" x14ac:dyDescent="0.35">
      <c r="A33" s="108" t="s">
        <v>169</v>
      </c>
      <c r="B33" s="109"/>
      <c r="C33" s="110"/>
      <c r="D33" s="83" t="s">
        <v>170</v>
      </c>
      <c r="R33" s="89"/>
    </row>
    <row r="34" spans="1:18" ht="16.2" thickBot="1" x14ac:dyDescent="0.35">
      <c r="A34" s="96"/>
      <c r="B34" s="96"/>
      <c r="C34" s="97"/>
      <c r="R34" s="89"/>
    </row>
    <row r="35" spans="1:18" ht="46.2" customHeight="1" x14ac:dyDescent="0.3">
      <c r="A35" s="116" t="s">
        <v>175</v>
      </c>
      <c r="B35" s="139" t="s">
        <v>155</v>
      </c>
      <c r="C35" s="140" t="s">
        <v>156</v>
      </c>
      <c r="D35" s="83" t="s">
        <v>157</v>
      </c>
    </row>
    <row r="36" spans="1:18" ht="64.95" customHeight="1" x14ac:dyDescent="0.3">
      <c r="A36" s="111" t="s">
        <v>158</v>
      </c>
      <c r="B36" s="141"/>
      <c r="C36" s="112"/>
      <c r="D36" s="83" t="s">
        <v>159</v>
      </c>
    </row>
    <row r="37" spans="1:18" ht="64.95" customHeight="1" x14ac:dyDescent="0.3">
      <c r="A37" s="111" t="s">
        <v>160</v>
      </c>
      <c r="B37" s="141"/>
      <c r="C37" s="112"/>
      <c r="D37" s="83" t="s">
        <v>161</v>
      </c>
    </row>
    <row r="38" spans="1:18" ht="64.95" customHeight="1" x14ac:dyDescent="0.3">
      <c r="A38" s="111" t="s">
        <v>162</v>
      </c>
      <c r="B38" s="141"/>
      <c r="C38" s="112"/>
      <c r="D38" s="83" t="s">
        <v>163</v>
      </c>
    </row>
    <row r="39" spans="1:18" ht="64.95" customHeight="1" x14ac:dyDescent="0.3">
      <c r="A39" s="111" t="s">
        <v>164</v>
      </c>
      <c r="B39" s="141"/>
      <c r="C39" s="112"/>
      <c r="D39" s="83" t="s">
        <v>165</v>
      </c>
    </row>
    <row r="40" spans="1:18" ht="79.95" customHeight="1" x14ac:dyDescent="0.3">
      <c r="A40" s="111" t="s">
        <v>172</v>
      </c>
      <c r="B40" s="141"/>
      <c r="C40" s="112"/>
      <c r="D40" s="83" t="s">
        <v>168</v>
      </c>
    </row>
    <row r="41" spans="1:18" ht="64.95" customHeight="1" thickBot="1" x14ac:dyDescent="0.35">
      <c r="A41" s="113" t="s">
        <v>169</v>
      </c>
      <c r="B41" s="142"/>
      <c r="C41" s="114"/>
      <c r="D41" s="83" t="s">
        <v>170</v>
      </c>
    </row>
    <row r="42" spans="1:18" x14ac:dyDescent="0.3">
      <c r="A42" s="115"/>
      <c r="B42" s="115"/>
      <c r="C42" s="115"/>
    </row>
  </sheetData>
  <mergeCells count="1">
    <mergeCell ref="B2:D2"/>
  </mergeCells>
  <pageMargins left="0.7" right="0.7" top="0.75" bottom="0.75" header="0.3" footer="0.3"/>
  <pageSetup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78f4681-cf21-438b-a0ee-f324bcb5b22f">
      <Terms xmlns="http://schemas.microsoft.com/office/infopath/2007/PartnerControls"/>
    </lcf76f155ced4ddcb4097134ff3c332f>
    <TaxCatchAll xmlns="9a359fe2-7554-41f0-86cf-ee2aef260f4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8E83F1E7C37644A1218A8ADAF8D0EA" ma:contentTypeVersion="18" ma:contentTypeDescription="Create a new document." ma:contentTypeScope="" ma:versionID="4f2e06063df24f11af6e2de6aec62cce">
  <xsd:schema xmlns:xsd="http://www.w3.org/2001/XMLSchema" xmlns:xs="http://www.w3.org/2001/XMLSchema" xmlns:p="http://schemas.microsoft.com/office/2006/metadata/properties" xmlns:ns2="978f4681-cf21-438b-a0ee-f324bcb5b22f" xmlns:ns3="9a359fe2-7554-41f0-86cf-ee2aef260f45" targetNamespace="http://schemas.microsoft.com/office/2006/metadata/properties" ma:root="true" ma:fieldsID="1c65a95bc1bb46aad3ed42a97f8ecf3f" ns2:_="" ns3:_="">
    <xsd:import namespace="978f4681-cf21-438b-a0ee-f324bcb5b22f"/>
    <xsd:import namespace="9a359fe2-7554-41f0-86cf-ee2aef260f4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f4681-cf21-438b-a0ee-f324bcb5b2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359fe2-7554-41f0-86cf-ee2aef260f4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2bb5ce3-2ecc-49d7-8043-665eb4aa7266}" ma:internalName="TaxCatchAll" ma:showField="CatchAllData" ma:web="9a359fe2-7554-41f0-86cf-ee2aef260f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B2D483-4F24-4F1B-89AB-062EE76283C3}">
  <ds:schemaRefs>
    <ds:schemaRef ds:uri="http://schemas.microsoft.com/office/2006/metadata/properties"/>
    <ds:schemaRef ds:uri="http://schemas.microsoft.com/office/infopath/2007/PartnerControls"/>
    <ds:schemaRef ds:uri="e592786d-1027-40f5-b52b-b408b3497842"/>
    <ds:schemaRef ds:uri="9892d24d-63ef-4012-9fd9-3b2b4b9ac558"/>
  </ds:schemaRefs>
</ds:datastoreItem>
</file>

<file path=customXml/itemProps2.xml><?xml version="1.0" encoding="utf-8"?>
<ds:datastoreItem xmlns:ds="http://schemas.openxmlformats.org/officeDocument/2006/customXml" ds:itemID="{3F1ED474-AD0C-4514-B960-A170F76E303D}"/>
</file>

<file path=customXml/itemProps3.xml><?xml version="1.0" encoding="utf-8"?>
<ds:datastoreItem xmlns:ds="http://schemas.openxmlformats.org/officeDocument/2006/customXml" ds:itemID="{7435E7D7-DE65-45AF-AD85-AE8DC7C71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5</vt:i4>
      </vt:variant>
      <vt:variant>
        <vt:lpstr>Named Ranges</vt:lpstr>
      </vt:variant>
      <vt:variant>
        <vt:i4>5</vt:i4>
      </vt:variant>
    </vt:vector>
  </HeadingPairs>
  <TitlesOfParts>
    <vt:vector size="19" baseType="lpstr">
      <vt:lpstr>LogBackground</vt:lpstr>
      <vt:lpstr>Instructions</vt:lpstr>
      <vt:lpstr>Definitions</vt:lpstr>
      <vt:lpstr>Incident Review Flow Chart</vt:lpstr>
      <vt:lpstr>Individual Log</vt:lpstr>
      <vt:lpstr>Monthly Risk Tracker</vt:lpstr>
      <vt:lpstr>Quarterly Totals</vt:lpstr>
      <vt:lpstr>Care Concerns &amp; Risk Triggers</vt:lpstr>
      <vt:lpstr>Quarterly &amp; Annual Worksheet</vt:lpstr>
      <vt:lpstr>GRAPH Quarterly Totals ALL Risk</vt:lpstr>
      <vt:lpstr>GRAPH Level I SIRs</vt:lpstr>
      <vt:lpstr>GRAPH Level II SIRs</vt:lpstr>
      <vt:lpstr>GRAPH Level III SIRs</vt:lpstr>
      <vt:lpstr>GRAPH Care Concerns</vt:lpstr>
      <vt:lpstr>Definitions!Print_Area</vt:lpstr>
      <vt:lpstr>Instructions!Print_Area</vt:lpstr>
      <vt:lpstr>'Monthly Risk Tracker'!Print_Area</vt:lpstr>
      <vt:lpstr>'Quarterly &amp; Annual Worksheet'!Print_Area</vt:lpstr>
      <vt:lpstr>'Quarterly Totals'!Print_Area</vt:lpstr>
    </vt:vector>
  </TitlesOfParts>
  <Manager/>
  <Company>Virginia IT Infrastructure Partnership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 Nair</dc:creator>
  <cp:keywords/>
  <dc:description/>
  <cp:lastModifiedBy>Glassco, Mackenzie (DBHDS)</cp:lastModifiedBy>
  <cp:revision/>
  <dcterms:created xsi:type="dcterms:W3CDTF">2022-04-21T16:47:52Z</dcterms:created>
  <dcterms:modified xsi:type="dcterms:W3CDTF">2024-04-29T16:25:03Z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0x010100EE8E83F1E7C37644A1218A8ADAF8D0EA</vt:lpwstr>
  </property>
  <property fmtid="{D5CDD505-2E9C-101B-9397-08002B2CF9AE}" pid="3" name="MediaServiceImageTags">
    <vt:lpwstr/>
  </property>
</Properties>
</file>