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0730" windowHeight="70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X9" i="1" l="1"/>
  <c r="I10" i="1" l="1"/>
  <c r="K10" i="1" l="1"/>
  <c r="O10" i="1" l="1"/>
  <c r="M10" i="1" l="1"/>
  <c r="L10" i="1"/>
  <c r="H10" i="1" l="1"/>
  <c r="R10" i="1"/>
  <c r="S10" i="1"/>
  <c r="T10" i="1"/>
  <c r="U10" i="1"/>
  <c r="V10" i="1"/>
  <c r="W10" i="1"/>
  <c r="Q10" i="1"/>
  <c r="P10" i="1"/>
  <c r="Y10" i="1" l="1"/>
  <c r="N10" i="1"/>
  <c r="Y5" i="1" l="1"/>
  <c r="Y6" i="1"/>
  <c r="Y7" i="1"/>
  <c r="Y8" i="1"/>
  <c r="Y9" i="1"/>
  <c r="X5" i="1"/>
  <c r="X6" i="1"/>
  <c r="X7" i="1"/>
  <c r="X8" i="1"/>
  <c r="E10" i="1" l="1"/>
  <c r="D10" i="1"/>
  <c r="C10" i="1"/>
  <c r="B10" i="1"/>
  <c r="X10" i="1" l="1"/>
</calcChain>
</file>

<file path=xl/sharedStrings.xml><?xml version="1.0" encoding="utf-8"?>
<sst xmlns="http://schemas.openxmlformats.org/spreadsheetml/2006/main" count="34" uniqueCount="32">
  <si>
    <t>Training Center</t>
  </si>
  <si>
    <t>Number of deaths</t>
  </si>
  <si>
    <t>Actual discharges</t>
  </si>
  <si>
    <t>Actual Discharges</t>
  </si>
  <si>
    <t>SVTC</t>
  </si>
  <si>
    <t>NVTC</t>
  </si>
  <si>
    <t>TOTALS</t>
  </si>
  <si>
    <t>SWVTC</t>
  </si>
  <si>
    <t>Number of long-term discharges</t>
  </si>
  <si>
    <t>Number of transfers to TC or other state facility</t>
  </si>
  <si>
    <t xml:space="preserve">  </t>
  </si>
  <si>
    <t>FY 13 Census as of June 30, 2013</t>
  </si>
  <si>
    <t xml:space="preserve">FY 12 Census as of June 30, 2012 </t>
  </si>
  <si>
    <t>FY14 Census as of June 30, 2014</t>
  </si>
  <si>
    <t>FY 11 Census as of June 30, 2011</t>
  </si>
  <si>
    <t>FY15 Census as of June 30, 2015</t>
  </si>
  <si>
    <t>FY16 Census June 30, 2016</t>
  </si>
  <si>
    <t>Target</t>
  </si>
  <si>
    <t>Actual</t>
  </si>
  <si>
    <t>FY18 Census June 30, 2018</t>
  </si>
  <si>
    <t>FY17 Census June 30, 2017</t>
  </si>
  <si>
    <t>CVTC**</t>
  </si>
  <si>
    <t xml:space="preserve">SEVTC </t>
  </si>
  <si>
    <t>FY20 1st quarter target</t>
  </si>
  <si>
    <t>FY20 2nd quarter target</t>
  </si>
  <si>
    <t>FY20  3rd quarter target</t>
  </si>
  <si>
    <t>FY20  4th quarter target</t>
  </si>
  <si>
    <t>FY19 Census as of June 30, 2019</t>
  </si>
  <si>
    <t>HHR monthly addendum chart September 2019</t>
  </si>
  <si>
    <t>Census as of first day of the month September 1, 2019)</t>
  </si>
  <si>
    <t>Census as of the last day of the month (September 30, 2019)</t>
  </si>
  <si>
    <t>release date: 10/4/2019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</si>
</sst>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b/>
      <sz val="10"/>
      <color rgb="FF0F243E"/>
      <name val="Bookman Old Style"/>
      <family val="1"/>
    </font>
    <font>
      <b/>
      <sz val="9"/>
      <color rgb="FF000000"/>
      <name val="Bookman Old Style"/>
      <family val="1"/>
    </font>
    <font>
      <sz val="11"/>
      <name val="Arial"/>
      <family val="2"/>
    </font>
    <font>
      <b/>
      <sz val="11"/>
      <color theme="9" tint="-0.249977111117893"/>
      <name val="Tahoma"/>
      <family val="2"/>
    </font>
    <font>
      <sz val="11"/>
      <color theme="1"/>
      <name val="Arial"/>
      <family val="2"/>
    </font>
    <font>
      <sz val="11"/>
      <color rgb="FF0F243E"/>
      <name val="Arial"/>
      <family val="2"/>
    </font>
    <font>
      <sz val="11"/>
      <color rgb="FF1F497D"/>
      <name val="Arial"/>
      <family val="2"/>
    </font>
    <font>
      <sz val="11"/>
      <color rgb="FF984806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8" fillId="4" borderId="1" xfId="0" applyFont="1" applyFill="1" applyBorder="1" applyAlignment="1">
      <alignment horizontal="center" textRotation="45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top" textRotation="90" wrapText="1"/>
    </xf>
    <xf numFmtId="0" fontId="5" fillId="5" borderId="1" xfId="0" applyFont="1" applyFill="1" applyBorder="1" applyAlignment="1">
      <alignment horizontal="center" vertical="top" textRotation="90" wrapText="1"/>
    </xf>
    <xf numFmtId="0" fontId="8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6" borderId="1" xfId="0" applyFont="1" applyFill="1" applyBorder="1" applyAlignment="1">
      <alignment horizontal="center"/>
    </xf>
    <xf numFmtId="0" fontId="0" fillId="0" borderId="1" xfId="0" applyBorder="1"/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wrapText="1"/>
    </xf>
    <xf numFmtId="0" fontId="3" fillId="6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2801F"/>
      <color rgb="FFBC0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zoomScale="83" zoomScaleNormal="83" workbookViewId="0">
      <selection activeCell="L11" sqref="L11"/>
    </sheetView>
  </sheetViews>
  <sheetFormatPr defaultRowHeight="12.75" x14ac:dyDescent="0.2"/>
  <cols>
    <col min="1" max="1" width="28.83203125" customWidth="1"/>
    <col min="2" max="2" width="8.83203125" customWidth="1"/>
    <col min="3" max="3" width="10.1640625" customWidth="1"/>
    <col min="4" max="5" width="9.33203125" customWidth="1"/>
    <col min="6" max="10" width="9.6640625" customWidth="1"/>
    <col min="11" max="11" width="12.33203125" customWidth="1"/>
    <col min="12" max="12" width="8.83203125" customWidth="1"/>
    <col min="13" max="13" width="8.5" customWidth="1"/>
    <col min="14" max="14" width="9" customWidth="1"/>
    <col min="15" max="15" width="11.1640625" customWidth="1"/>
    <col min="16" max="16" width="10.1640625" bestFit="1" customWidth="1"/>
    <col min="17" max="17" width="8.5" customWidth="1"/>
    <col min="19" max="19" width="8.6640625" customWidth="1"/>
    <col min="20" max="20" width="5.6640625" bestFit="1" customWidth="1"/>
    <col min="21" max="21" width="11.33203125" bestFit="1" customWidth="1"/>
    <col min="22" max="22" width="5.6640625" bestFit="1" customWidth="1"/>
  </cols>
  <sheetData>
    <row r="1" spans="1:25" ht="14.25" x14ac:dyDescent="0.2">
      <c r="A1" s="6"/>
    </row>
    <row r="2" spans="1:25" ht="150" customHeight="1" x14ac:dyDescent="0.2">
      <c r="A2" s="10" t="s">
        <v>10</v>
      </c>
      <c r="B2" s="11" t="s">
        <v>14</v>
      </c>
      <c r="C2" s="11" t="s">
        <v>12</v>
      </c>
      <c r="D2" s="11" t="s">
        <v>11</v>
      </c>
      <c r="E2" s="11" t="s">
        <v>13</v>
      </c>
      <c r="F2" s="11" t="s">
        <v>15</v>
      </c>
      <c r="G2" s="11" t="s">
        <v>16</v>
      </c>
      <c r="H2" s="11" t="s">
        <v>20</v>
      </c>
      <c r="I2" s="11" t="s">
        <v>19</v>
      </c>
      <c r="J2" s="11" t="s">
        <v>27</v>
      </c>
      <c r="K2" s="12" t="s">
        <v>29</v>
      </c>
      <c r="L2" s="13" t="s">
        <v>8</v>
      </c>
      <c r="M2" s="13" t="s">
        <v>1</v>
      </c>
      <c r="N2" s="13" t="s">
        <v>9</v>
      </c>
      <c r="O2" s="12" t="s">
        <v>30</v>
      </c>
      <c r="P2" s="14" t="s">
        <v>23</v>
      </c>
      <c r="Q2" s="14" t="s">
        <v>2</v>
      </c>
      <c r="R2" s="14" t="s">
        <v>24</v>
      </c>
      <c r="S2" s="14" t="s">
        <v>2</v>
      </c>
      <c r="T2" s="14" t="s">
        <v>25</v>
      </c>
      <c r="U2" s="14" t="s">
        <v>2</v>
      </c>
      <c r="V2" s="14" t="s">
        <v>26</v>
      </c>
      <c r="W2" s="14" t="s">
        <v>3</v>
      </c>
      <c r="X2" s="14"/>
    </row>
    <row r="3" spans="1:25" ht="28.5" x14ac:dyDescent="0.2">
      <c r="A3" s="15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</row>
    <row r="4" spans="1:25" ht="14.25" x14ac:dyDescent="0.2">
      <c r="A4" s="7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3" t="s">
        <v>17</v>
      </c>
      <c r="Y4" s="23" t="s">
        <v>18</v>
      </c>
    </row>
    <row r="5" spans="1:25" ht="15" x14ac:dyDescent="0.2">
      <c r="A5" s="7" t="s">
        <v>4</v>
      </c>
      <c r="B5" s="5">
        <v>242</v>
      </c>
      <c r="C5" s="5">
        <v>197</v>
      </c>
      <c r="D5" s="5">
        <v>114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4">
        <v>0</v>
      </c>
      <c r="Q5" s="20">
        <v>0</v>
      </c>
      <c r="R5" s="4">
        <v>0</v>
      </c>
      <c r="S5" s="20">
        <v>0</v>
      </c>
      <c r="T5" s="4">
        <v>0</v>
      </c>
      <c r="U5" s="20">
        <v>0</v>
      </c>
      <c r="V5" s="4">
        <v>0</v>
      </c>
      <c r="W5" s="20">
        <v>0</v>
      </c>
      <c r="X5" s="4">
        <f t="shared" ref="X5:X9" si="0">SUM(P5,R5,T5,V5)</f>
        <v>0</v>
      </c>
      <c r="Y5" s="20">
        <f t="shared" ref="Y5:Y9" si="1">SUM(Q5,S5,U5,W5)</f>
        <v>0</v>
      </c>
    </row>
    <row r="6" spans="1:25" ht="15" x14ac:dyDescent="0.2">
      <c r="A6" s="7" t="s">
        <v>21</v>
      </c>
      <c r="B6" s="5">
        <v>381</v>
      </c>
      <c r="C6" s="5">
        <v>342</v>
      </c>
      <c r="D6" s="5">
        <v>301</v>
      </c>
      <c r="E6" s="5">
        <v>288</v>
      </c>
      <c r="F6" s="5">
        <v>233</v>
      </c>
      <c r="G6" s="5">
        <v>192</v>
      </c>
      <c r="H6" s="5">
        <v>144</v>
      </c>
      <c r="I6" s="5">
        <v>86</v>
      </c>
      <c r="J6" s="5">
        <v>45</v>
      </c>
      <c r="K6" s="25">
        <v>40</v>
      </c>
      <c r="L6" s="28">
        <v>1</v>
      </c>
      <c r="M6" s="28">
        <v>0</v>
      </c>
      <c r="N6" s="28">
        <v>0</v>
      </c>
      <c r="O6" s="28">
        <v>39</v>
      </c>
      <c r="P6" s="4">
        <v>15</v>
      </c>
      <c r="Q6" s="29">
        <v>6</v>
      </c>
      <c r="R6" s="4">
        <v>15</v>
      </c>
      <c r="S6" s="26">
        <v>0</v>
      </c>
      <c r="T6" s="4">
        <v>15</v>
      </c>
      <c r="U6" s="29">
        <v>0</v>
      </c>
      <c r="V6" s="4">
        <v>0</v>
      </c>
      <c r="W6" s="29">
        <v>0</v>
      </c>
      <c r="X6" s="4">
        <f t="shared" si="0"/>
        <v>45</v>
      </c>
      <c r="Y6" s="20">
        <f t="shared" si="1"/>
        <v>6</v>
      </c>
    </row>
    <row r="7" spans="1:25" ht="15" x14ac:dyDescent="0.2">
      <c r="A7" s="7" t="s">
        <v>5</v>
      </c>
      <c r="B7" s="5">
        <v>157</v>
      </c>
      <c r="C7" s="5">
        <v>153</v>
      </c>
      <c r="D7" s="5">
        <v>135</v>
      </c>
      <c r="E7" s="5">
        <v>106</v>
      </c>
      <c r="F7" s="5">
        <v>57</v>
      </c>
      <c r="G7" s="5">
        <v>0</v>
      </c>
      <c r="H7" s="5">
        <v>0</v>
      </c>
      <c r="I7" s="5">
        <v>0</v>
      </c>
      <c r="J7" s="5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4">
        <v>0</v>
      </c>
      <c r="Q7" s="20">
        <v>0</v>
      </c>
      <c r="R7" s="4">
        <v>0</v>
      </c>
      <c r="S7" s="20">
        <v>0</v>
      </c>
      <c r="T7" s="4">
        <v>0</v>
      </c>
      <c r="U7" s="20">
        <v>0</v>
      </c>
      <c r="V7" s="4">
        <v>0</v>
      </c>
      <c r="W7" s="20">
        <v>0</v>
      </c>
      <c r="X7" s="4">
        <f t="shared" si="0"/>
        <v>0</v>
      </c>
      <c r="Y7" s="20">
        <f t="shared" si="1"/>
        <v>0</v>
      </c>
    </row>
    <row r="8" spans="1:25" ht="15" x14ac:dyDescent="0.2">
      <c r="A8" s="7" t="s">
        <v>22</v>
      </c>
      <c r="B8" s="5">
        <v>123</v>
      </c>
      <c r="C8" s="5">
        <v>104</v>
      </c>
      <c r="D8" s="5">
        <v>84</v>
      </c>
      <c r="E8" s="5">
        <v>75</v>
      </c>
      <c r="F8" s="5">
        <v>69</v>
      </c>
      <c r="G8" s="5">
        <v>65</v>
      </c>
      <c r="H8" s="5">
        <v>72</v>
      </c>
      <c r="I8" s="5">
        <v>73</v>
      </c>
      <c r="J8" s="5">
        <v>71</v>
      </c>
      <c r="K8" s="22">
        <v>71</v>
      </c>
      <c r="L8" s="28">
        <v>0</v>
      </c>
      <c r="M8" s="28">
        <v>0</v>
      </c>
      <c r="N8" s="28">
        <v>0</v>
      </c>
      <c r="O8" s="28">
        <v>71</v>
      </c>
      <c r="P8" s="4">
        <v>0</v>
      </c>
      <c r="Q8" s="20">
        <v>0</v>
      </c>
      <c r="R8" s="4">
        <v>1</v>
      </c>
      <c r="S8" s="20">
        <v>0</v>
      </c>
      <c r="T8" s="4">
        <v>0</v>
      </c>
      <c r="U8" s="20">
        <v>0</v>
      </c>
      <c r="V8" s="4">
        <v>1</v>
      </c>
      <c r="W8" s="20">
        <v>0</v>
      </c>
      <c r="X8" s="4">
        <f t="shared" si="0"/>
        <v>2</v>
      </c>
      <c r="Y8" s="20">
        <f t="shared" si="1"/>
        <v>0</v>
      </c>
    </row>
    <row r="9" spans="1:25" ht="15" x14ac:dyDescent="0.2">
      <c r="A9" s="7" t="s">
        <v>7</v>
      </c>
      <c r="B9" s="5">
        <v>181</v>
      </c>
      <c r="C9" s="5">
        <v>173</v>
      </c>
      <c r="D9" s="5">
        <v>156</v>
      </c>
      <c r="E9" s="5">
        <v>144</v>
      </c>
      <c r="F9" s="5">
        <v>124</v>
      </c>
      <c r="G9" s="5">
        <v>98</v>
      </c>
      <c r="H9" s="5">
        <v>70</v>
      </c>
      <c r="I9" s="5">
        <v>17</v>
      </c>
      <c r="J9" s="5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4">
        <v>0</v>
      </c>
      <c r="Q9" s="20">
        <v>0</v>
      </c>
      <c r="R9" s="4">
        <v>0</v>
      </c>
      <c r="S9" s="20">
        <v>0</v>
      </c>
      <c r="T9" s="4">
        <v>0</v>
      </c>
      <c r="U9" s="20">
        <v>0</v>
      </c>
      <c r="V9" s="4">
        <v>0</v>
      </c>
      <c r="W9" s="20">
        <v>0</v>
      </c>
      <c r="X9" s="4">
        <f t="shared" si="0"/>
        <v>0</v>
      </c>
      <c r="Y9" s="20">
        <f t="shared" si="1"/>
        <v>0</v>
      </c>
    </row>
    <row r="10" spans="1:25" ht="15" x14ac:dyDescent="0.2">
      <c r="A10" s="7" t="s">
        <v>6</v>
      </c>
      <c r="B10" s="5">
        <f t="shared" ref="B10:D10" si="2">SUM(B5:B9)</f>
        <v>1084</v>
      </c>
      <c r="C10" s="5">
        <f t="shared" si="2"/>
        <v>969</v>
      </c>
      <c r="D10" s="5">
        <f t="shared" si="2"/>
        <v>790</v>
      </c>
      <c r="E10" s="5">
        <f>SUM(E5:E9)</f>
        <v>613</v>
      </c>
      <c r="F10" s="5">
        <v>483</v>
      </c>
      <c r="G10" s="5">
        <v>355</v>
      </c>
      <c r="H10" s="5">
        <f>SUM(H5:H9)</f>
        <v>286</v>
      </c>
      <c r="I10" s="5">
        <f>SUM(I5:I9)</f>
        <v>176</v>
      </c>
      <c r="J10" s="5">
        <f>SUM(J5:J9)</f>
        <v>116</v>
      </c>
      <c r="K10" s="22">
        <f>SUM(K5:K9)</f>
        <v>111</v>
      </c>
      <c r="L10" s="22">
        <f t="shared" ref="L10:M10" si="3">SUM(L5:L9)</f>
        <v>1</v>
      </c>
      <c r="M10" s="22">
        <f t="shared" si="3"/>
        <v>0</v>
      </c>
      <c r="N10" s="22">
        <f t="shared" ref="N10" si="4">SUM(N5:N9)</f>
        <v>0</v>
      </c>
      <c r="O10" s="22">
        <f>SUM(O5:O9)</f>
        <v>110</v>
      </c>
      <c r="P10" s="4">
        <f>SUM(P5:P9)</f>
        <v>15</v>
      </c>
      <c r="Q10" s="20">
        <f t="shared" ref="Q10:R10" si="5">SUM(Q5:Q9)</f>
        <v>6</v>
      </c>
      <c r="R10" s="4">
        <f t="shared" si="5"/>
        <v>16</v>
      </c>
      <c r="S10" s="20">
        <f t="shared" ref="S10:T10" si="6">SUM(S5:S9)</f>
        <v>0</v>
      </c>
      <c r="T10" s="4">
        <f t="shared" si="6"/>
        <v>15</v>
      </c>
      <c r="U10" s="20">
        <f t="shared" ref="U10:V10" si="7">SUM(U5:U9)</f>
        <v>0</v>
      </c>
      <c r="V10" s="4">
        <f t="shared" si="7"/>
        <v>1</v>
      </c>
      <c r="W10" s="20">
        <f t="shared" ref="W10" si="8">SUM(W5:W9)</f>
        <v>0</v>
      </c>
      <c r="X10" s="4">
        <f>SUM(P10,R10,T10,V10)</f>
        <v>47</v>
      </c>
      <c r="Y10" s="20">
        <f>SUM(Q10,S10,U10,W10)</f>
        <v>6</v>
      </c>
    </row>
    <row r="11" spans="1:25" ht="14.25" x14ac:dyDescent="0.2">
      <c r="A11" s="24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5" x14ac:dyDescent="0.2">
      <c r="A12" s="1"/>
      <c r="B12" s="1"/>
      <c r="C12" s="21"/>
    </row>
    <row r="13" spans="1:25" x14ac:dyDescent="0.2">
      <c r="A13" s="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5" x14ac:dyDescent="0.2">
      <c r="A14" s="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5" x14ac:dyDescent="0.2">
      <c r="A15" s="3"/>
      <c r="B15" s="1"/>
    </row>
    <row r="16" spans="1:25" x14ac:dyDescent="0.2">
      <c r="A16" s="3"/>
      <c r="B16" s="1"/>
    </row>
  </sheetData>
  <sheetProtection password="CA93" sheet="1" objects="1" scenarios="1" formatCells="0"/>
  <mergeCells count="1">
    <mergeCell ref="B13:W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83F1E7C37644A1218A8ADAF8D0EA" ma:contentTypeVersion="16" ma:contentTypeDescription="Create a new document." ma:contentTypeScope="" ma:versionID="9cd8208eca1de4b72c76eeea464bdf5d">
  <xsd:schema xmlns:xsd="http://www.w3.org/2001/XMLSchema" xmlns:xs="http://www.w3.org/2001/XMLSchema" xmlns:p="http://schemas.microsoft.com/office/2006/metadata/properties" xmlns:ns2="978f4681-cf21-438b-a0ee-f324bcb5b22f" xmlns:ns3="9a359fe2-7554-41f0-86cf-ee2aef260f45" targetNamespace="http://schemas.microsoft.com/office/2006/metadata/properties" ma:root="true" ma:fieldsID="81bb1b2bd821e23a72f8da87fd36162e" ns2:_="" ns3:_="">
    <xsd:import namespace="978f4681-cf21-438b-a0ee-f324bcb5b22f"/>
    <xsd:import namespace="9a359fe2-7554-41f0-86cf-ee2aef26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port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4681-cf21-438b-a0ee-f324bcb5b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portnumber" ma:index="22" ma:displayName="Report number" ma:decimals="0" ma:default="100" ma:description="Chronological position compared to other reports" ma:format="Dropdown" ma:internalName="Reportnumber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9fe2-7554-41f0-86cf-ee2aef26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bb5ce3-2ecc-49d7-8043-665eb4aa7266}" ma:internalName="TaxCatchAll" ma:showField="CatchAllData" ma:web="9a359fe2-7554-41f0-86cf-ee2aef260f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59fe2-7554-41f0-86cf-ee2aef260f45" xsi:nil="true"/>
    <Reportnumber xmlns="978f4681-cf21-438b-a0ee-f324bcb5b22f">3</Reportnumber>
    <lcf76f155ced4ddcb4097134ff3c332f xmlns="978f4681-cf21-438b-a0ee-f324bcb5b2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7009B8-FD02-4331-BC56-45D23AC4C6F5}"/>
</file>

<file path=customXml/itemProps2.xml><?xml version="1.0" encoding="utf-8"?>
<ds:datastoreItem xmlns:ds="http://schemas.openxmlformats.org/officeDocument/2006/customXml" ds:itemID="{988CE028-AD24-4B56-AB97-9A37D32E4111}"/>
</file>

<file path=customXml/itemProps3.xml><?xml version="1.0" encoding="utf-8"?>
<ds:datastoreItem xmlns:ds="http://schemas.openxmlformats.org/officeDocument/2006/customXml" ds:itemID="{03E85C96-062E-4A0F-BD32-C5A610B97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rinehimer</dc:creator>
  <cp:lastModifiedBy>Rimell, Pat (DBHDS)</cp:lastModifiedBy>
  <dcterms:created xsi:type="dcterms:W3CDTF">2013-05-09T17:41:40Z</dcterms:created>
  <dcterms:modified xsi:type="dcterms:W3CDTF">2019-10-04T12:19:07Z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0x010100EE8E83F1E7C37644A1218A8ADAF8D0EA</vt:lpwstr>
  </property>
</Properties>
</file>